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chagan.mejunc\Desktop\ԳՀԱՊ-21-7 Քանաքեռ. գրեն\"/>
    </mc:Choice>
  </mc:AlternateContent>
  <bookViews>
    <workbookView xWindow="0" yWindow="60" windowWidth="22980" windowHeight="9528"/>
  </bookViews>
  <sheets>
    <sheet name="Sheet3" sheetId="1" r:id="rId1"/>
  </sheets>
  <definedNames>
    <definedName name="_ftn1" localSheetId="0">Sheet3!#REF!</definedName>
    <definedName name="_ftn10" localSheetId="0">Sheet3!#REF!</definedName>
    <definedName name="_ftn11" localSheetId="0">Sheet3!#REF!</definedName>
    <definedName name="_ftn2" localSheetId="0">Sheet3!#REF!</definedName>
    <definedName name="_ftn3" localSheetId="0">Sheet3!#REF!</definedName>
    <definedName name="_ftn4" localSheetId="0">Sheet3!#REF!</definedName>
    <definedName name="_ftn5" localSheetId="0">Sheet3!#REF!</definedName>
    <definedName name="_ftn6" localSheetId="0">Sheet3!#REF!</definedName>
    <definedName name="_ftn7" localSheetId="0">Sheet3!#REF!</definedName>
    <definedName name="_ftn8" localSheetId="0">Sheet3!#REF!</definedName>
    <definedName name="_ftn9" localSheetId="0">Sheet3!#REF!</definedName>
    <definedName name="_ftnref1" localSheetId="0">Sheet3!#REF!</definedName>
    <definedName name="_ftnref10" localSheetId="0">Sheet3!$AO$311</definedName>
    <definedName name="_ftnref11" localSheetId="0">Sheet3!$AN$316</definedName>
    <definedName name="_ftnref2" localSheetId="0">Sheet3!#REF!</definedName>
    <definedName name="_ftnref3" localSheetId="0">Sheet3!$P$65</definedName>
    <definedName name="_ftnref4" localSheetId="0">Sheet3!#REF!</definedName>
    <definedName name="_ftnref5" localSheetId="0">Sheet3!#REF!</definedName>
    <definedName name="_ftnref6" localSheetId="0">Sheet3!#REF!</definedName>
    <definedName name="_ftnref7" localSheetId="0">Sheet3!$J$85</definedName>
    <definedName name="_ftnref8" localSheetId="0">Sheet3!$Y$85</definedName>
    <definedName name="_ftnref9" localSheetId="0">Sheet3!$AL$85</definedName>
    <definedName name="_xlnm.Print_Area" localSheetId="0">Sheet3!$A$1:$I$348</definedName>
  </definedNames>
  <calcPr calcId="152511"/>
</workbook>
</file>

<file path=xl/calcChain.xml><?xml version="1.0" encoding="utf-8"?>
<calcChain xmlns="http://schemas.openxmlformats.org/spreadsheetml/2006/main">
  <c r="F94" i="1" l="1"/>
  <c r="H94" i="1" s="1"/>
  <c r="F166" i="1" l="1"/>
  <c r="H166" i="1" s="1"/>
  <c r="F162" i="1"/>
  <c r="H162" i="1" s="1"/>
  <c r="F163" i="1"/>
  <c r="H163" i="1" s="1"/>
  <c r="F152" i="1"/>
  <c r="H152" i="1" s="1"/>
  <c r="F153" i="1"/>
  <c r="H153" i="1" s="1"/>
  <c r="F154" i="1"/>
  <c r="H154" i="1" s="1"/>
  <c r="F148" i="1"/>
  <c r="H148" i="1" s="1"/>
  <c r="F149" i="1"/>
  <c r="H149" i="1" s="1"/>
  <c r="F143" i="1"/>
  <c r="H143" i="1" s="1"/>
  <c r="F144" i="1"/>
  <c r="H144" i="1" s="1"/>
  <c r="F145" i="1"/>
  <c r="H145" i="1" s="1"/>
  <c r="F140" i="1"/>
  <c r="H140" i="1" s="1"/>
  <c r="F136" i="1"/>
  <c r="H136" i="1" s="1"/>
  <c r="F137" i="1"/>
  <c r="H137" i="1" s="1"/>
  <c r="F131" i="1"/>
  <c r="H131" i="1" s="1"/>
  <c r="F132" i="1"/>
  <c r="H132" i="1" s="1"/>
  <c r="F133" i="1"/>
  <c r="H133" i="1" s="1"/>
  <c r="F126" i="1"/>
  <c r="H126" i="1" s="1"/>
  <c r="F127" i="1"/>
  <c r="H127" i="1" s="1"/>
  <c r="F128" i="1"/>
  <c r="H128" i="1" s="1"/>
  <c r="F123" i="1"/>
  <c r="H123" i="1" s="1"/>
  <c r="F118" i="1"/>
  <c r="H118" i="1" s="1"/>
  <c r="F119" i="1"/>
  <c r="H119" i="1" s="1"/>
  <c r="F113" i="1"/>
  <c r="H113" i="1" s="1"/>
  <c r="F114" i="1"/>
  <c r="H114" i="1" s="1"/>
  <c r="F115" i="1"/>
  <c r="H115" i="1" s="1"/>
  <c r="F108" i="1"/>
  <c r="H108" i="1" s="1"/>
  <c r="F109" i="1"/>
  <c r="H109" i="1" s="1"/>
  <c r="F110" i="1"/>
  <c r="H110" i="1" s="1"/>
  <c r="F103" i="1"/>
  <c r="H103" i="1" s="1"/>
  <c r="F104" i="1"/>
  <c r="H104" i="1" s="1"/>
  <c r="F105" i="1"/>
  <c r="H105" i="1" s="1"/>
  <c r="F99" i="1"/>
  <c r="H99" i="1" s="1"/>
  <c r="F100" i="1"/>
  <c r="H100" i="1" s="1"/>
  <c r="F95" i="1"/>
  <c r="H95" i="1" s="1"/>
  <c r="F96" i="1"/>
  <c r="H96" i="1" s="1"/>
  <c r="F90" i="1"/>
  <c r="H90" i="1" s="1"/>
  <c r="F91" i="1"/>
  <c r="H91" i="1" s="1"/>
  <c r="F288" i="1" l="1"/>
  <c r="H288" i="1" s="1"/>
  <c r="F289" i="1"/>
  <c r="H289" i="1" s="1"/>
  <c r="F290" i="1"/>
  <c r="H290" i="1" s="1"/>
  <c r="F291" i="1"/>
  <c r="H291" i="1" s="1"/>
  <c r="F171" i="1"/>
  <c r="H171" i="1" s="1"/>
  <c r="F172" i="1"/>
  <c r="H172" i="1" s="1"/>
  <c r="F173" i="1"/>
  <c r="H173" i="1" s="1"/>
  <c r="F175" i="1"/>
  <c r="H175" i="1" s="1"/>
  <c r="F176" i="1"/>
  <c r="H176" i="1" s="1"/>
  <c r="F177" i="1"/>
  <c r="H177" i="1" s="1"/>
  <c r="F178" i="1"/>
  <c r="H178" i="1" s="1"/>
  <c r="F180" i="1"/>
  <c r="H180" i="1" s="1"/>
  <c r="F181" i="1"/>
  <c r="H181" i="1" s="1"/>
  <c r="F182" i="1"/>
  <c r="H182" i="1" s="1"/>
  <c r="F183" i="1"/>
  <c r="H183" i="1" s="1"/>
  <c r="F185" i="1"/>
  <c r="H185" i="1" s="1"/>
  <c r="F186" i="1"/>
  <c r="H186" i="1" s="1"/>
  <c r="F187" i="1"/>
  <c r="H187" i="1" s="1"/>
  <c r="F189" i="1"/>
  <c r="H189" i="1" s="1"/>
  <c r="F190" i="1"/>
  <c r="H190" i="1" s="1"/>
  <c r="F191" i="1"/>
  <c r="H191" i="1" s="1"/>
  <c r="F192" i="1"/>
  <c r="H192" i="1" s="1"/>
  <c r="F194" i="1"/>
  <c r="H194" i="1" s="1"/>
  <c r="F196" i="1"/>
  <c r="H196" i="1" s="1"/>
  <c r="F197" i="1"/>
  <c r="H197" i="1" s="1"/>
  <c r="F199" i="1"/>
  <c r="H199" i="1" s="1"/>
  <c r="F200" i="1"/>
  <c r="H200" i="1" s="1"/>
  <c r="F201" i="1"/>
  <c r="H201" i="1" s="1"/>
  <c r="F202" i="1"/>
  <c r="H202" i="1" s="1"/>
  <c r="F204" i="1"/>
  <c r="H204" i="1" s="1"/>
  <c r="F206" i="1"/>
  <c r="H206" i="1" s="1"/>
  <c r="F207" i="1"/>
  <c r="H207" i="1" s="1"/>
  <c r="F209" i="1"/>
  <c r="H209" i="1" s="1"/>
  <c r="F210" i="1"/>
  <c r="H210" i="1" s="1"/>
  <c r="F212" i="1"/>
  <c r="H212" i="1" s="1"/>
  <c r="F213" i="1"/>
  <c r="H213" i="1" s="1"/>
  <c r="F214" i="1"/>
  <c r="H214" i="1" s="1"/>
  <c r="F216" i="1"/>
  <c r="H216" i="1" s="1"/>
  <c r="F217" i="1"/>
  <c r="H217" i="1" s="1"/>
  <c r="F218" i="1"/>
  <c r="H218" i="1" s="1"/>
  <c r="F219" i="1"/>
  <c r="H219" i="1" s="1"/>
  <c r="F221" i="1"/>
  <c r="H221" i="1" s="1"/>
  <c r="F222" i="1"/>
  <c r="H222" i="1" s="1"/>
  <c r="F223" i="1"/>
  <c r="H223" i="1" s="1"/>
  <c r="F224" i="1"/>
  <c r="H224" i="1" s="1"/>
  <c r="F226" i="1"/>
  <c r="H226" i="1" s="1"/>
  <c r="F227" i="1"/>
  <c r="H227" i="1" s="1"/>
  <c r="F228" i="1"/>
  <c r="H228" i="1" s="1"/>
  <c r="F229" i="1"/>
  <c r="H229" i="1" s="1"/>
  <c r="F231" i="1"/>
  <c r="H231" i="1" s="1"/>
  <c r="F232" i="1"/>
  <c r="H232" i="1" s="1"/>
  <c r="F233" i="1"/>
  <c r="H233" i="1" s="1"/>
  <c r="F234" i="1"/>
  <c r="H234" i="1" s="1"/>
  <c r="F236" i="1"/>
  <c r="H236" i="1" s="1"/>
  <c r="F237" i="1"/>
  <c r="H237" i="1" s="1"/>
  <c r="F238" i="1"/>
  <c r="H238" i="1" s="1"/>
  <c r="F239" i="1"/>
  <c r="H239" i="1" s="1"/>
  <c r="F241" i="1"/>
  <c r="H241" i="1" s="1"/>
  <c r="F242" i="1"/>
  <c r="H242" i="1" s="1"/>
  <c r="F243" i="1"/>
  <c r="H243" i="1" s="1"/>
  <c r="F245" i="1"/>
  <c r="H245" i="1" s="1"/>
  <c r="F246" i="1"/>
  <c r="H246" i="1" s="1"/>
  <c r="F247" i="1"/>
  <c r="H247" i="1" s="1"/>
  <c r="F249" i="1"/>
  <c r="H249" i="1" s="1"/>
  <c r="F250" i="1"/>
  <c r="H250" i="1" s="1"/>
  <c r="F251" i="1"/>
  <c r="H251" i="1" s="1"/>
  <c r="F253" i="1"/>
  <c r="H253" i="1" s="1"/>
  <c r="F254" i="1"/>
  <c r="H254" i="1" s="1"/>
  <c r="F255" i="1"/>
  <c r="H255" i="1" s="1"/>
  <c r="F256" i="1"/>
  <c r="H256" i="1" s="1"/>
  <c r="F258" i="1"/>
  <c r="H258" i="1" s="1"/>
  <c r="F259" i="1"/>
  <c r="H259" i="1" s="1"/>
  <c r="F260" i="1"/>
  <c r="H260" i="1" s="1"/>
  <c r="F261" i="1"/>
  <c r="H261" i="1" s="1"/>
  <c r="F263" i="1"/>
  <c r="H263" i="1" s="1"/>
  <c r="F264" i="1"/>
  <c r="H264" i="1" s="1"/>
  <c r="F265" i="1"/>
  <c r="H265" i="1" s="1"/>
  <c r="F267" i="1"/>
  <c r="H267" i="1" s="1"/>
  <c r="F268" i="1"/>
  <c r="H268" i="1" s="1"/>
  <c r="F269" i="1"/>
  <c r="H269" i="1" s="1"/>
  <c r="F271" i="1"/>
  <c r="H271" i="1" s="1"/>
  <c r="F272" i="1"/>
  <c r="H272" i="1" s="1"/>
  <c r="F273" i="1"/>
  <c r="H273" i="1" s="1"/>
  <c r="F274" i="1"/>
  <c r="H274" i="1" s="1"/>
  <c r="F276" i="1"/>
  <c r="H276" i="1" s="1"/>
  <c r="F277" i="1"/>
  <c r="H277" i="1" s="1"/>
  <c r="F278" i="1"/>
  <c r="H278" i="1" s="1"/>
  <c r="F279" i="1"/>
  <c r="H279" i="1" s="1"/>
  <c r="F281" i="1"/>
  <c r="H281" i="1" s="1"/>
  <c r="F282" i="1"/>
  <c r="H282" i="1" s="1"/>
  <c r="F284" i="1"/>
  <c r="H284" i="1" s="1"/>
  <c r="F285" i="1"/>
  <c r="H285" i="1" s="1"/>
  <c r="F286" i="1"/>
  <c r="H286" i="1" s="1"/>
  <c r="F170" i="1"/>
  <c r="H170" i="1" s="1"/>
  <c r="F168" i="1"/>
  <c r="H168" i="1" s="1"/>
  <c r="F161" i="1"/>
  <c r="H161" i="1" s="1"/>
  <c r="F165" i="1"/>
  <c r="H165" i="1" s="1"/>
  <c r="F157" i="1"/>
  <c r="H157" i="1" s="1"/>
  <c r="F158" i="1"/>
  <c r="H158" i="1" s="1"/>
  <c r="F159" i="1"/>
  <c r="H159" i="1" s="1"/>
  <c r="F147" i="1"/>
  <c r="H147" i="1" s="1"/>
  <c r="F151" i="1"/>
  <c r="H151" i="1" s="1"/>
  <c r="F156" i="1"/>
  <c r="H156" i="1" s="1"/>
  <c r="F135" i="1"/>
  <c r="H135" i="1" s="1"/>
  <c r="F139" i="1"/>
  <c r="H139" i="1" s="1"/>
  <c r="F142" i="1"/>
  <c r="H142" i="1" s="1"/>
  <c r="F122" i="1"/>
  <c r="H122" i="1" s="1"/>
  <c r="F125" i="1"/>
  <c r="H125" i="1" s="1"/>
  <c r="F130" i="1"/>
  <c r="H130" i="1" s="1"/>
  <c r="F89" i="1"/>
  <c r="H89" i="1" s="1"/>
  <c r="F93" i="1"/>
  <c r="H93" i="1" s="1"/>
  <c r="F98" i="1"/>
  <c r="H98" i="1" s="1"/>
  <c r="F102" i="1"/>
  <c r="H102" i="1" s="1"/>
  <c r="F107" i="1"/>
  <c r="H107" i="1" s="1"/>
  <c r="F112" i="1"/>
  <c r="H112" i="1" s="1"/>
  <c r="F117" i="1"/>
  <c r="H117" i="1" s="1"/>
  <c r="F121" i="1"/>
  <c r="H121" i="1" s="1"/>
  <c r="F80" i="1"/>
  <c r="H80" i="1" s="1"/>
  <c r="F81" i="1"/>
  <c r="H81" i="1" s="1"/>
  <c r="F82" i="1"/>
  <c r="H82" i="1" s="1"/>
  <c r="F83" i="1"/>
  <c r="H83" i="1" s="1"/>
  <c r="F85" i="1"/>
  <c r="H85" i="1" s="1"/>
  <c r="F86" i="1"/>
  <c r="H86" i="1" s="1"/>
  <c r="F87" i="1"/>
  <c r="H87" i="1" s="1"/>
</calcChain>
</file>

<file path=xl/sharedStrings.xml><?xml version="1.0" encoding="utf-8"?>
<sst xmlns="http://schemas.openxmlformats.org/spreadsheetml/2006/main" count="493" uniqueCount="237">
  <si>
    <t>Գնման առարկայի</t>
  </si>
  <si>
    <t>չափա-բաժնի համարը</t>
  </si>
  <si>
    <t>անվանումը</t>
  </si>
  <si>
    <t xml:space="preserve">քանակը </t>
  </si>
  <si>
    <t xml:space="preserve">նախահաշվային գինը </t>
  </si>
  <si>
    <t>համառոտ նկարագրությունը (տեխնիկական բնութագիր)</t>
  </si>
  <si>
    <t>պայմանագրով նախատեսված համառոտ նկարագրությունը (տեխնիկական բնութագիր)</t>
  </si>
  <si>
    <t>ընդհանուր</t>
  </si>
  <si>
    <t>/ՀՀ դրամ/</t>
  </si>
  <si>
    <t>...</t>
  </si>
  <si>
    <t>Գնման ընթացակարգի ընտրության հիմնավորումը</t>
  </si>
  <si>
    <t>Գնման ֆինանսավորման աղբյուրը` ըստ բյուջետային ծախսերի գործառական դասակարգման</t>
  </si>
  <si>
    <t>Բաժին</t>
  </si>
  <si>
    <t>Խումբ</t>
  </si>
  <si>
    <t>Դաս</t>
  </si>
  <si>
    <t>Ծրագիր</t>
  </si>
  <si>
    <t xml:space="preserve">Բյուջե </t>
  </si>
  <si>
    <t>Արտաբյուջե</t>
  </si>
  <si>
    <t>Այլ</t>
  </si>
  <si>
    <t>Հրավեր ուղարկելու կամ հրապարակելու ամսաթիվը</t>
  </si>
  <si>
    <t>Հրավերում կատարված փոփոխությունների ամսաթիվը</t>
  </si>
  <si>
    <t>Հրավերի վերաբերյալ պարզաբանումների ամսաթիվը</t>
  </si>
  <si>
    <t>Հարցարդման ստացման</t>
  </si>
  <si>
    <t>Պարզաբանման</t>
  </si>
  <si>
    <t>Հ/Հ</t>
  </si>
  <si>
    <t>Մասնակիցների անվանումները</t>
  </si>
  <si>
    <t xml:space="preserve">Յուրաքանչյուր մասնակցի հայտով ներկայացված գինը </t>
  </si>
  <si>
    <t xml:space="preserve">  ՀՀ դրամ</t>
  </si>
  <si>
    <t>Գինն առանց ԱԱՀ</t>
  </si>
  <si>
    <t>ԱԱՀ</t>
  </si>
  <si>
    <t>Ընդհանուր</t>
  </si>
  <si>
    <t>առկա ֆինանսական միջոցներով</t>
  </si>
  <si>
    <t>Չափաբաժին 1</t>
  </si>
  <si>
    <t>Չափաբաժին 2</t>
  </si>
  <si>
    <t>Չափաբաժին 3</t>
  </si>
  <si>
    <t>Այլ տեղեկություններ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</si>
  <si>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Եթե հրավիրվել են բանակցություններ  գների նվազեցման նպատակով։</t>
    </r>
  </si>
  <si>
    <t>Տվյալներ մերժված հայտերի մասին</t>
  </si>
  <si>
    <t>Չափա-բաժնի համարը</t>
  </si>
  <si>
    <t>Մասնակցի անվանումը</t>
  </si>
  <si>
    <t>Գնահատման արդյունքները (բավարար կամ անբավարար)</t>
  </si>
  <si>
    <t>Ընտրված մասնակցի որոշման ամսաթիվը</t>
  </si>
  <si>
    <t>Անգործության ժամկետ</t>
  </si>
  <si>
    <t xml:space="preserve">          Անգործության ժամկետի սկիզբ</t>
  </si>
  <si>
    <t>Անգործության ժամկետի ավարտ</t>
  </si>
  <si>
    <t>Ընտրված մասնակցին պայմանագիր կնքելու առաջարկի ծանուցման ամսաթիվը</t>
  </si>
  <si>
    <t>Ընտրված մասնակցի կողմից ստորագրված պայմանագիրը պատվիրատուի մոտ մուտքագրվելու ամսաթիվը</t>
  </si>
  <si>
    <t>Պատվիրատուի կողմից պայմանագրի ստորագրման ամսաթիվը</t>
  </si>
  <si>
    <t>Ընտրված մասնակիցը</t>
  </si>
  <si>
    <t>Պայմանագրի</t>
  </si>
  <si>
    <t>Պայմանագրի համարը</t>
  </si>
  <si>
    <t>Կնքման ամսաթիվը</t>
  </si>
  <si>
    <t>Կատարման վերջնա-ժամկետը</t>
  </si>
  <si>
    <t>Կանխա-վճարի չափը</t>
  </si>
  <si>
    <t>Գինը</t>
  </si>
  <si>
    <t>ՀՀ դրամ</t>
  </si>
  <si>
    <t xml:space="preserve">Առկա ֆինանսական միջոցներով </t>
  </si>
  <si>
    <t>Ընտրված մասնակցի (մասնակիցների) անվանումը և հասցեն</t>
  </si>
  <si>
    <t>Հասցե, հեռ.</t>
  </si>
  <si>
    <t>Էլ.-փոստ</t>
  </si>
  <si>
    <t>Բանկային հաշիվը</t>
  </si>
  <si>
    <t>ՀՎՀՀ  / Անձնագրի համարը և սերիան</t>
  </si>
  <si>
    <t xml:space="preserve">Մասնակիցների ներգրավման նպատակով &lt;Գնումների մասին&gt; ՀՀ օրենքի համաձայն իրականացված հրապարակումների մասին տեղեկությունները </t>
  </si>
  <si>
    <t xml:space="preserve">Գնման գործընթացի շրջանակներում հակաօրինական գործողություններ հայտնաբերվելու դեպքում դրանց և այդ կապակցությամբ ձեռնարկված գործողությունների համառոտ նկարագիրը </t>
  </si>
  <si>
    <t>Գնման գործընթացի վերաբերյալ ներկայացված բողոքները և դրանց վերաբերյալ կայացված որոշումները</t>
  </si>
  <si>
    <t>Այլ անհրաժեշտ տեղեկություններ</t>
  </si>
  <si>
    <t>Սույն հայտարարության հետ կապված լրացուցիչ տեղեկություններ ստանալու համար կարող եք դիմել գնումների համակարգող</t>
  </si>
  <si>
    <t>Անուն, Ազգանուն</t>
  </si>
  <si>
    <t>Հեռախոս</t>
  </si>
  <si>
    <t>Էլ. փոստի հասցեն</t>
  </si>
  <si>
    <t>Հրավերով պա-հանջվող փաստաթղթերի առկա-յությունը</t>
  </si>
  <si>
    <t>Առաջարկած գնման առարկայի տեխնիկա-կան բնութագրերի համա-պատասխա-նությունը</t>
  </si>
  <si>
    <t>Մասնա-գիտա-կան փոր-ձառութ-յունը</t>
  </si>
  <si>
    <t xml:space="preserve">Ֆինա-նսական միջոցներ </t>
  </si>
  <si>
    <t>Տեխնի-կական միջոց-ներ</t>
  </si>
  <si>
    <t>Աշխա-տանքա-յին ռեսուրս-ներ</t>
  </si>
  <si>
    <t>Գնային առաջարկ</t>
  </si>
  <si>
    <t>Վաչագան Մեժունց</t>
  </si>
  <si>
    <t>vachagan.mejunc@yerevan.am</t>
  </si>
  <si>
    <t>Պատվիրատու՝ Երևանի քաղաքապետարան</t>
  </si>
  <si>
    <r>
      <rPr>
        <b/>
        <sz val="9"/>
        <color theme="1"/>
        <rFont val="GHEA Grapalat"/>
        <family val="3"/>
      </rPr>
      <t>Ծանոթություն`</t>
    </r>
    <r>
      <rPr>
        <sz val="9"/>
        <color theme="1"/>
        <rFont val="GHEA Grapalat"/>
        <family val="3"/>
      </rPr>
      <t xml:space="preserve"> Հայտերի մերժման այլ հիմքեր։</t>
    </r>
  </si>
  <si>
    <t>չափման միավորը</t>
  </si>
  <si>
    <t>Չափաբաժին 4</t>
  </si>
  <si>
    <t>Չափաբաժին 5</t>
  </si>
  <si>
    <t>Չափաբաժին 6</t>
  </si>
  <si>
    <t>Չափաբաժին 7</t>
  </si>
  <si>
    <t>Չափաբաժին 8</t>
  </si>
  <si>
    <t>Չափաբաժին 9</t>
  </si>
  <si>
    <t>Չափաբաժին 10</t>
  </si>
  <si>
    <t>Չափաբաժին 11</t>
  </si>
  <si>
    <t>Չափաբաժին 12</t>
  </si>
  <si>
    <t>Չափաբաժին 13</t>
  </si>
  <si>
    <t>Չափաբաժին 14</t>
  </si>
  <si>
    <t>Չափաբաժին 15</t>
  </si>
  <si>
    <t>Չափաբաժին 16</t>
  </si>
  <si>
    <t>Չափաբաժին 17</t>
  </si>
  <si>
    <t>Չափաբաժին 18</t>
  </si>
  <si>
    <t>Չափաբաժին 19</t>
  </si>
  <si>
    <t>Չափաբաժին 20</t>
  </si>
  <si>
    <t>Չափաբաժին 21</t>
  </si>
  <si>
    <t>Չափաբաժին 22</t>
  </si>
  <si>
    <t>Չափաբաժին 23</t>
  </si>
  <si>
    <t>Չափաբաժին 24</t>
  </si>
  <si>
    <t>Չափաբաժին 25</t>
  </si>
  <si>
    <t>Չափաբաժին 26</t>
  </si>
  <si>
    <t>Չափաբաժին 27</t>
  </si>
  <si>
    <t>Չափաբաժին 28</t>
  </si>
  <si>
    <t>Չափաբաժին 29</t>
  </si>
  <si>
    <t>Չափաբաժին 30</t>
  </si>
  <si>
    <t>Չափաբաժին 31</t>
  </si>
  <si>
    <t>Չափաբաժին 33</t>
  </si>
  <si>
    <t>Չափաբաժին 34</t>
  </si>
  <si>
    <t>Չափաբաժին 35</t>
  </si>
  <si>
    <t>Չափաբաժին 36</t>
  </si>
  <si>
    <t>Չափաբաժին 37</t>
  </si>
  <si>
    <t>Չափաբաժին 38</t>
  </si>
  <si>
    <t>Չափաբաժին 39</t>
  </si>
  <si>
    <t>Չափաբաժին 40</t>
  </si>
  <si>
    <t>Չափաբաժին 41</t>
  </si>
  <si>
    <t>Չափաբաժին 42</t>
  </si>
  <si>
    <t>Չափաբաժին 43</t>
  </si>
  <si>
    <t>Չափաբաժին 44</t>
  </si>
  <si>
    <t>Չափաբաժին 45</t>
  </si>
  <si>
    <t>Չափաբաժին 46</t>
  </si>
  <si>
    <t>Չափաբաժին 47</t>
  </si>
  <si>
    <t>Չափաբաժին 48</t>
  </si>
  <si>
    <t>Չափաբաժին 49</t>
  </si>
  <si>
    <t>Չափաբաժին 50</t>
  </si>
  <si>
    <t>Չափաբաժին 51</t>
  </si>
  <si>
    <t xml:space="preserve">ՀԱՅՏԱՐԱՐՈՒԹՅՈՒՆ
կնքված պայմանագրի մասին
</t>
  </si>
  <si>
    <t>011514194</t>
  </si>
  <si>
    <r>
      <t xml:space="preserve">Երևանի քաղաքապետարանը ստորև ներկայացնում է իր կարիքների համար </t>
    </r>
    <r>
      <rPr>
        <sz val="10"/>
        <color rgb="FFFF0000"/>
        <rFont val="GHEA Grapalat"/>
        <family val="3"/>
      </rPr>
      <t>ապրանքների</t>
    </r>
    <r>
      <rPr>
        <sz val="10"/>
        <color theme="1"/>
        <rFont val="GHEA Grapalat"/>
        <family val="3"/>
      </rPr>
      <t xml:space="preserve"> ձեռքբերման նպատակով կազմակերպված «</t>
    </r>
    <r>
      <rPr>
        <sz val="10"/>
        <color rgb="FFFF0000"/>
        <rFont val="GHEA Grapalat"/>
        <family val="3"/>
      </rPr>
      <t>ԵՔ-ԳՀԱՊՁԲ-21/7</t>
    </r>
    <r>
      <rPr>
        <sz val="10"/>
        <color theme="1"/>
        <rFont val="GHEA Grapalat"/>
        <family val="3"/>
      </rPr>
      <t xml:space="preserve">» ծածկագրով գնման ընթացակարգի արդյունքում 2020 թվականի </t>
    </r>
    <r>
      <rPr>
        <sz val="10"/>
        <color rgb="FFFF0000"/>
        <rFont val="GHEA Grapalat"/>
        <family val="3"/>
      </rPr>
      <t>հունվարի 10</t>
    </r>
    <r>
      <rPr>
        <sz val="10"/>
        <color theme="1"/>
        <rFont val="GHEA Grapalat"/>
        <family val="3"/>
      </rPr>
      <t>-ին կնքված N «</t>
    </r>
    <r>
      <rPr>
        <sz val="10"/>
        <color rgb="FFFF0000"/>
        <rFont val="GHEA Grapalat"/>
        <family val="3"/>
      </rPr>
      <t>ԵՔ-ԳՀԱՊՁԲ-21/7</t>
    </r>
    <r>
      <rPr>
        <sz val="10"/>
        <color theme="1"/>
        <rFont val="GHEA Grapalat"/>
        <family val="3"/>
      </rPr>
      <t>» գնման պայմանագրի մասին տեղեկատվությունը`</t>
    </r>
  </si>
  <si>
    <t>Թղթապանակ /ռեգիստրատոր/</t>
  </si>
  <si>
    <t>Թղթապանակ կապով</t>
  </si>
  <si>
    <t>Արագակար</t>
  </si>
  <si>
    <t>Դակիչ</t>
  </si>
  <si>
    <t>Կարիչ /մեծ/</t>
  </si>
  <si>
    <t>Կարիչի ասեղ /մեծ/</t>
  </si>
  <si>
    <t>Կարիչի ասեղ /փոքր/</t>
  </si>
  <si>
    <t>Նշումների թուղթ կպչուն</t>
  </si>
  <si>
    <t>Նոթատետր</t>
  </si>
  <si>
    <t>Սրիչ</t>
  </si>
  <si>
    <t>Ամրակ մեծ</t>
  </si>
  <si>
    <t>Ամրակ փոքր</t>
  </si>
  <si>
    <t>Ֆայլ</t>
  </si>
  <si>
    <t>հաշվասարք</t>
  </si>
  <si>
    <t xml:space="preserve">Սոսինձ </t>
  </si>
  <si>
    <t>Մեխանիկական մատիտի միջուկ</t>
  </si>
  <si>
    <t>Գրիչ /գել /</t>
  </si>
  <si>
    <t>Գրիչ /գնդիկավոր /</t>
  </si>
  <si>
    <t>Բաղադրանյութ /շտրիխ /</t>
  </si>
  <si>
    <t>Թուղթ A4</t>
  </si>
  <si>
    <t>Թուղթ A3</t>
  </si>
  <si>
    <t>Սեղմակ միջին</t>
  </si>
  <si>
    <t>Սեղմակ մեծ</t>
  </si>
  <si>
    <t>Գծանշիչ /մարկեր/</t>
  </si>
  <si>
    <t>Շտամպի թանաք</t>
  </si>
  <si>
    <t>Սկոչ</t>
  </si>
  <si>
    <t>Սեղանի օրատետր կոշտ կազմով</t>
  </si>
  <si>
    <t>Լրակազմ 1</t>
  </si>
  <si>
    <t>Շտամպի թանաքի բարձիկ</t>
  </si>
  <si>
    <t>Օրացույց</t>
  </si>
  <si>
    <t>Թղթապանակ կաշվե /զինանշանով/</t>
  </si>
  <si>
    <t xml:space="preserve">Հանձնարարականների գիրք </t>
  </si>
  <si>
    <t>Դրոշ</t>
  </si>
  <si>
    <t>Ջնջիչ  /գրչատիպ/</t>
  </si>
  <si>
    <t>Մատիտ</t>
  </si>
  <si>
    <t>Մկրատ</t>
  </si>
  <si>
    <t>Ռետին</t>
  </si>
  <si>
    <t>Քանոն</t>
  </si>
  <si>
    <t>Գրասենյակային գիրք,</t>
  </si>
  <si>
    <t>հատ</t>
  </si>
  <si>
    <t>տուփ</t>
  </si>
  <si>
    <t>կգ</t>
  </si>
  <si>
    <t>Թղթապանակ ռեգիստրատոր` 340 x 270մմ  չափերով, 70-80մմ կռնակի բարձրությամբ, ամրացման մետաղյա հարմարանքով: Կազմը՝ 2-4 մմ հաստությամբ ստվարաթղթից: Չափսերի թույլատրելի շեղումը՝ 3 %:</t>
  </si>
  <si>
    <t xml:space="preserve"> Թղթապանակ քրոմերզացից (կավճած ստվարաթղթե), առնվազն 0,6 մմ հաստությամբ, A4 (210x297մմ) ձևաչափի թղթի  համար, կափույրներով և թելե կապերով, 100 թերթ ընդգրկելու հնարավորությամբ, թելերի երկարությունը` 15-ական սմ:</t>
  </si>
  <si>
    <t>Արագակար քրոմերզացից (կավճած ստվարաթղթե), ստվարաթուղթը՝ առնվազն 0,6 մմ հաստությամբ, A4 (210x297 մմ) ձևաչափով թղթի համար, առանց կափույրների, 100 թերթ ընդգրկելու հնարավորությամբ: Փաստաթղթերն ամրանում են մետաղյա արագակարով, որը փակցված է ներսի կողմից:</t>
  </si>
  <si>
    <t>Դակիչ, իրանը և բանող մասերը` մետաղյա, թղթաթափոնը` հավաքող, ստորին փակոցը` պլաստմասսե, նախատեսված է առնվազն 20 հատ 80գր խտության թղթի թերթերը  դակելու համար, չափագրված քանոնով:</t>
  </si>
  <si>
    <t>Գրասենյակային կարիչ /ստեպլեր/, պատրաստված բարձրորակ պողպատից, մինչև 40 թերթ 80գր խտության թղթի թերթերը 24/6 կամ 26/6 մետաղալարե կապերով ամրացնելու համար:</t>
  </si>
  <si>
    <t>Գրասենյակային կարիչների մետաղալարե կապեր, բլոկներով, բարձրորակ պողպատից, 26/6, 26/8 և կամ 24/6, 24/8, մինչև 40-70 թերթ 80գր խտության թղթի  առանց դեֆորմացվելու կարելու համար, չժանգոտվող ծածկույթով մետաղից, մեկ տուփում առնվազն 1000 հատ</t>
  </si>
  <si>
    <t xml:space="preserve">Գրասենյակային կարիչների մետաղալարե կապեր, բլոկներով, բարձրորակ պողպատից,   10մմ/6մմ ,80գր խտության թղթի առնվազն 20 թերթերն առանց դեֆորմացվելու կարելու համար, չժանգոտվող ծածկույթով մետաղից, մեկ տուփում՝ առնվազն 1000 հատ: </t>
  </si>
  <si>
    <t xml:space="preserve">Թուղթ նշումների համար, եզրերը՝ սոսնձված, կպչուն, դեղին գույնի, չափսը` 76 X 101 մմ, թույլատրելի շեղումը՝ 0.1 %: Տրցակի մեջ թղթերի քանակը` առնվազն 100 հատ: </t>
  </si>
  <si>
    <t xml:space="preserve"> Պարույրով, առնվազն 80 թերթ, Ա5 ֆորմատի:</t>
  </si>
  <si>
    <t>Մետաղյա կամ պլաստմասսե սրիչ, նախատեսված գրաֆիտե մատիտներ սրելու համար, պահոցով, շեղբը` ամուր մետաղից, սրված:</t>
  </si>
  <si>
    <t>Գրասենյակային մեծ ամրակներ` մետաղական, երկարությունը` 48 - 50մմ, լայնությունը` 9-12մմ: Մետաղալարի ընդհանուր երկարությունը` 16-18սմ, հաստությունը` առնվազն 1մմ: Տուփի մեջ` 100 հատ:</t>
  </si>
  <si>
    <t>Գրասենյակային փոքր ամրակներ` մետաղական կամ պոլիմերային պատվածքով, երկարությունը` 28-33մմ: Մետաղալարի ընդհանուր երկարությունը` 9-10սմ, հաստությունը` առնվազն 0,8մմ: Տուփի մեջ` 100 հատ:</t>
  </si>
  <si>
    <t>Թափանցիկ պոլիմերային թաղանթե, A4 ձևաչափի թղթերի համար, արագակարներին ամրացնելու հնարավորությամբ, հաստությունը՝ առնվազն 40 մկր, տուփի մեջ 100 հատ:</t>
  </si>
  <si>
    <t>14 նիշանի սեղանի (21X15)սմ չափերով, շարժական մեծ էկրան 124-126x27-32 և 20մմ  նիշերով գործողությունների ցուցադրումով վահանակի վրա: Ինքնալիցքավորվող երկու սնուցումով, երաշխիքային ժամկետը 1 տարի:</t>
  </si>
  <si>
    <t xml:space="preserve">Չոր սոսինձ գրասենյակային, թուղթ սոսնձելու համար 15գ.: </t>
  </si>
  <si>
    <t>Միջուկներ՝ 0,7 մմ տրամագծով, առնվազն 5 սմ երկարությամբ, նախատեսված  մեխանիկական զսպախցուկային մատիտի համար, տուփի մեջ՝ 12 հատ, կոշտությունը՝ HB:</t>
  </si>
  <si>
    <t>Գրիչ գելային՝ կապույտ, սև կամ կարմիր միջուկով (համապատասխանաբար 70 %, 20%, 10%  քանակային համամասնությամբ), բարձրորակ, ըստ կոնստրուկտիվ կատարման` առանց շարժման մեխանիզմի, փակիչով: Միջուկի ծայրի տրամագիծը` առնվազն 0,5 մմ: Մատակարարելուց առաջ նմուշը համաձայնեցնել պատասխանատու ստորաբաժանման հետ:</t>
  </si>
  <si>
    <t xml:space="preserve">Գրիչ գնդիկավոր՝ կապույտ, սև կամ կարմիր միջուկով (համապատասխանաբար 70 %, 20%, 10%  քանակային համամասնությամբ), ըստ կոնստրուկտիվ կատարման` առանց շարժման մեխանիզմի, փակիչով: Միջուկի ծայրի տրամագիծը` առնվազն 0,5 մմ: </t>
  </si>
  <si>
    <t xml:space="preserve"> Ջնջիչ` գրվածքները ջնջելու, ծածկելու համար, սրվակով և վրձնով, առնվազն 20 մլ,, բավարար թանձրությամբ, որը կապահովի գրվածքի լիարժեք ծածկույթ:</t>
  </si>
  <si>
    <t>Թուղթ չկավճած, A դասի, օգտագործվում է լազերային և թանաքային տպագրման, պատճենահանման և գրասենյակային այլ աշխատանքների համար: Ձևաչափը` A4 (210x297 մմ): Համապատասխան ISO 9001, 14001 կառավարման սերտիֆիկացման համակարգերին: Խտությունը` համաձայն ISO 536 ստանդարտի` 80 գր/մ2, կոշտությունը MD` առնվազն 100, կոշտությունը CD` առնվազն 35, սպիտակությունը` համաձայն ISO 11475 ստանդարտի, առնվազն` 169 CIE, հաստությունը` համաձայն ISO 534 ստանդարտի` առնվազն 108 Մկմ, անթափանցելիությունը` համաձայն ISO 2471 ստանդարտի առնվազն 94%, անհարթությունը` 120մլ/րոպեից ոչ ավել (համաձայն ISO 8791/2), խոնավությունը` առնվազն  3,9 %: Մեկ տուփի մեջ թերթերի քանակը գործարանային փաթեթավորմամբ` 500 թերթ, առանց շեղումների, 1 տուփի քաշը` 2,5 կգ (+-0.05կգ): 500 թերթանոց յուրաքանչյուր 5 տուփ՝ փաթեթավորված ստվարաթղթե արկղի մեջ: Մատակարարման ժամանակ անհրաժեշտ է ներկայացնել ապրանքի որակի, ինչպես նաև տեխնիկական բնութագրին համապատասխան լինելու մասին հավաստագիր:</t>
  </si>
  <si>
    <t>Թուղթ չկավճած, A դասի, օգտագործվում է լազերային և թանաքային տպագրման, պատճենահանման և գրասենյակային այլ աշխատանքների համար: Ձևաչափը` A3 (420x297 մմ): Համապատասխան ISO 9001, 14001 կառավարման սերտիֆիկացման համակարգերին: Խտությունը` համաձայն ISO 536 ստանդարտի` 80 գր/մ2, կոշտությունը MD` առնվազն 100, կոշտությունը CD` առնվազն 35, սպիտակությունը` համաձայն ISO 11475 ստանդարտի, առնվազն`169 CIE, հաստությունը` համաձայն ISO 534 ստանդարտի 110 (+-1) Մկմ, անթափանցելիությունը` համաձայն ISO 2471 ստանդարտի առնվազն 95%, անհարթությունը` 120մլ/րոպեից ոչ ավել (համաձայն ISO 8791/2), խոնավությունը`  4,0 % (+-0,6%), երկկողմանի տպագրումից կամ պատճենումից հետո թղթի եզրերի կորությունը չի թույլատրվում, Jam-Free ցուցանիշը` առնվազն 99.99%, (1 jam/10000 sheets): Մեկ տուփի մեջ թերթերի քանակը գործարանային փաթեթավորմամբ` 500 թերթ, առանց շեղումների, 1 տուփի քաշը` առնվազն 5 կգ: 500 թերթանոց յուրաքանչյուր 5 տուփ՝ փաթեթավորված ստվարաթղթե արկղի մեջ: Մատակարարման ժամանակ անհրաժեշտ է ներկայացնել ապրանքի որակի, ինչպես նաև տեխնիկական բնութագրին համապատասխան լինելու մասին հավաստագիր:</t>
  </si>
  <si>
    <t xml:space="preserve"> Սեղմակ /կլիպս/ մետաղական, լայնությունը՝  25 մմ:</t>
  </si>
  <si>
    <t xml:space="preserve"> Սեղմակ /կլիպս/ մետաղական, լայնությունը՝  51 մմ:</t>
  </si>
  <si>
    <t>Տարբեր գույնի, նախատեսված ընդգծումներ, նշումներ անելու համար, ֆետրից կամ այլ ծակոտկեն նյութից, ծայրի տրամագիծը 0,5 - 0,7 մմ:</t>
  </si>
  <si>
    <t>Թանաք կնիքի բարձիկի համար, ծավալը՝ առնվազն 30 մլ., կապույտ և սև գույների (ընդհանուր քանակի մեջ՝ համապատասխանաբար 70-30 % հարաբերակցությամբ):</t>
  </si>
  <si>
    <t xml:space="preserve">Գլանափաթեթված ժապավեն , սոսնձային շերտի հաստությունը՝ 0,018-0,030 մմ կամ 0,030-0,060 մմ, չափսերը48մմ x100մ </t>
  </si>
  <si>
    <t>Սեղանի օրատետր շաբաթվա օրերով, կաշվե կազմով:</t>
  </si>
  <si>
    <t>Սեղանի հավաքածու 4 կտորից մետաղական ուղղանկյուն,ցանցավոր սև գույնի:Այցեքարտերի,նշումնորի թղթերի,գրիչների և ամրակների համար:</t>
  </si>
  <si>
    <t>Թանաքով ներծծված բարձիկներ, դրոշմակնիքների համար, տուփով, տուփի չափսը` N2 (միջին):</t>
  </si>
  <si>
    <t>Սեղանի օրացույց նշումների համար տարբեր չափերի, պոկովի կամ թերթովի, պատվանդանով, գունավոր տպագրությամբ:</t>
  </si>
  <si>
    <t>Հաստ կաշվե կազմով, կազմի վրա ՀՀ զինանշանով</t>
  </si>
  <si>
    <t>15 սմ X 25-30 սմ բլոկնոտ կաշվեպատ, հանձնարարականների համար 100-150 էջ</t>
  </si>
  <si>
    <t>Եռագույն հայկական դրոշ, 1 X 2 չափսի</t>
  </si>
  <si>
    <t>Ջնջիչ` գրվածքները ջնջելու, ծածկելու համար, գրչատիպ, առնվազն 8 մլ,, բավարար թանձրությամբ, որը կապահովի գրվածքի լիարժեք ծածկույթ:</t>
  </si>
  <si>
    <t>Մատիտ, սրած, ռետինե ջնջոցով, սև, կոշտությունը HB, միջուկը՝ որակյալ, չփշրվող, մատիտի երկարությունը` 17-19 սմ:</t>
  </si>
  <si>
    <t>Մկրատ գրասենյակային, պլաստմասսայե բռնակով, մետաղյա սուր սայրերով, սայրերը՝ չժանգոտվող կարծր պողպատից, փայլուն մակերեսով, սայրերից յուրաքանչյուրի երկարությունը՝ առնվազն 9 սմ, հաստությունը՝ առնվազն 1.5 մմ։</t>
  </si>
  <si>
    <t xml:space="preserve">Ջնջոց` փափուկ ռետինից, նախատեսված մատիտով գրածները առանց հետքերի ջնջելու համար, երկարությունը` 4-6սմ,հաստությունը` 0,7-1,2սմ, լայնությունը` 1,4-2սմ: </t>
  </si>
  <si>
    <t>Քանոն ուղիղ, գծաբաժանումներով, երկարությունը՝ 15 սմ, հաստությունը՝ առնվազն 1.5 մմ, հարթ եզրերով, առանց շեղումների գծելու համար: Ամուր պլաստմասսե, գծաբաժանումները ` միլիմետրային և սանտիմետրային, գծաբաժանումները` հստակ տեսանելի:</t>
  </si>
  <si>
    <t>Մատյան, առնվազն 100 էջ, տողանի, սպիտակ /</t>
  </si>
  <si>
    <t>24.11.2020</t>
  </si>
  <si>
    <t>Սմարթլայն ՍՊԸ</t>
  </si>
  <si>
    <t>Մայ Մարկետ</t>
  </si>
  <si>
    <t>«ԱՌԷԱ ՊԱՊԻՐՈՒՍ» ՍՊԸ</t>
  </si>
  <si>
    <t>ՈՍԿԵ ԱԳԱ ՍՊԸ</t>
  </si>
  <si>
    <t>Փեյփր Հաուս ՍՊԸ</t>
  </si>
  <si>
    <t>11.12.2020</t>
  </si>
  <si>
    <t>15.11.2020</t>
  </si>
  <si>
    <t>Մայ Մարկետ ՍՊԸ</t>
  </si>
  <si>
    <t>ԵՔ-ԳՀԱՊՁԲ-21/7-1</t>
  </si>
  <si>
    <t>ԵՔ-ԳՀԱՊՁԲ-21/7-2</t>
  </si>
  <si>
    <t>ԵՔ-ԳՀԱՊՁԲ-21/7-3</t>
  </si>
  <si>
    <t>25.12.2021</t>
  </si>
  <si>
    <t>21.12.2020</t>
  </si>
  <si>
    <t xml:space="preserve"> Վարդանանց 110          010-55-84-83 </t>
  </si>
  <si>
    <t>ssmartline@mail.ru</t>
  </si>
  <si>
    <t>Երևան Սաֆարյան 8/8    +37443164110</t>
  </si>
  <si>
    <t>info.mymarket.2018@gmail.com</t>
  </si>
  <si>
    <t>00184008</t>
  </si>
  <si>
    <t>01548908</t>
  </si>
  <si>
    <t>Մաշտոցի 16Ա 4</t>
  </si>
  <si>
    <t>area_2018@bk.ru</t>
  </si>
  <si>
    <t>02584897</t>
  </si>
  <si>
    <r>
      <rPr>
        <b/>
        <sz val="9"/>
        <color theme="1"/>
        <rFont val="GHEA Grapalat"/>
        <family val="3"/>
      </rPr>
      <t>Ծանոթություն</t>
    </r>
    <r>
      <rPr>
        <sz val="9"/>
        <color theme="1"/>
        <rFont val="GHEA Grapalat"/>
        <family val="3"/>
      </rPr>
      <t xml:space="preserve">` Որևէ չափաբաժնի չկայացման դեպքում պատվիրատուն պարտավոր է լրացնել տեղեկություններ չկայացման վերաբերյալ։ </t>
    </r>
    <r>
      <rPr>
        <b/>
        <sz val="9"/>
        <color theme="1"/>
        <rFont val="GHEA Grapalat"/>
        <family val="3"/>
      </rPr>
      <t>Գնման ընթացակարգը 32-րդ չափաբաժնի մասով՝ «Գնումների մասին» ՀՀ օրենքի 37 հոդվածի 1-ին մասի 3-րդ կետի,  իսկ  6-րդ,  27-րդ և 34-րդ չափաբաժինների մասով   «Գնումների մասին» ՀՀ օրենքի 37 հոդվածի 1-ին մասի 1-ին կետի  հայտարարվել են չկայացած: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</si>
</sst>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theme="1"/>
      <name val="GHEA Grapalat"/>
      <family val="3"/>
    </font>
    <font>
      <sz val="10"/>
      <color theme="1"/>
      <name val="GHEA Grapalat"/>
      <family val="3"/>
    </font>
    <font>
      <b/>
      <sz val="9"/>
      <color theme="1"/>
      <name val="GHEA Grapalat"/>
      <family val="3"/>
    </font>
    <font>
      <b/>
      <sz val="11"/>
      <color theme="1"/>
      <name val="GHEA Grapalat"/>
      <family val="3"/>
    </font>
    <font>
      <b/>
      <sz val="8"/>
      <color theme="1"/>
      <name val="GHEA Grapalat"/>
      <family val="3"/>
    </font>
    <font>
      <b/>
      <sz val="10"/>
      <color theme="1"/>
      <name val="GHEA Grapalat"/>
      <family val="3"/>
    </font>
    <font>
      <b/>
      <sz val="12"/>
      <color theme="1"/>
      <name val="GHEA Grapalat"/>
      <family val="3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.5"/>
      <color theme="1"/>
      <name val="GHEA Grapalat"/>
      <family val="3"/>
    </font>
    <font>
      <sz val="10"/>
      <color rgb="FFFF0000"/>
      <name val="GHEA Grapalat"/>
      <family val="3"/>
    </font>
    <font>
      <sz val="9"/>
      <name val="GHEA Grapalat"/>
      <family val="3"/>
    </font>
    <font>
      <sz val="10"/>
      <name val="Arial"/>
      <family val="2"/>
    </font>
    <font>
      <b/>
      <sz val="9"/>
      <name val="GHEA Grapalat"/>
      <family val="3"/>
    </font>
    <font>
      <b/>
      <sz val="8"/>
      <name val="GHEA Grapalat"/>
      <family val="3"/>
    </font>
    <font>
      <u/>
      <sz val="11"/>
      <color theme="10"/>
      <name val="Calibri"/>
      <family val="2"/>
      <scheme val="minor"/>
    </font>
    <font>
      <sz val="8.5"/>
      <color rgb="FF403931"/>
      <name val="GHEA Grapalat"/>
      <family val="3"/>
    </font>
    <font>
      <b/>
      <sz val="8.5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4" fillId="0" borderId="0"/>
    <xf numFmtId="0" fontId="17" fillId="0" borderId="0" applyNumberFormat="0" applyFill="0" applyBorder="0" applyAlignment="0" applyProtection="0"/>
  </cellStyleXfs>
  <cellXfs count="171">
    <xf numFmtId="0" fontId="0" fillId="0" borderId="0" xfId="0"/>
    <xf numFmtId="0" fontId="1" fillId="0" borderId="1" xfId="0" applyFont="1" applyBorder="1"/>
    <xf numFmtId="0" fontId="1" fillId="0" borderId="0" xfId="0" applyFont="1"/>
    <xf numFmtId="0" fontId="5" fillId="0" borderId="1" xfId="0" applyFont="1" applyBorder="1"/>
    <xf numFmtId="0" fontId="4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vertical="center" wrapText="1"/>
    </xf>
    <xf numFmtId="0" fontId="13" fillId="0" borderId="7" xfId="0" applyFont="1" applyFill="1" applyBorder="1" applyAlignment="1">
      <alignment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Fill="1" applyBorder="1" applyAlignment="1">
      <alignment vertical="center" wrapText="1"/>
    </xf>
    <xf numFmtId="1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18" fillId="0" borderId="1" xfId="0" applyFont="1" applyBorder="1" applyAlignment="1">
      <alignment horizontal="justify" vertical="center" wrapText="1"/>
    </xf>
    <xf numFmtId="0" fontId="19" fillId="0" borderId="5" xfId="0" applyFont="1" applyBorder="1" applyAlignment="1">
      <alignment horizontal="justify" vertical="center" wrapText="1"/>
    </xf>
    <xf numFmtId="0" fontId="19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7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9" fillId="0" borderId="6" xfId="0" applyFont="1" applyBorder="1"/>
    <xf numFmtId="0" fontId="9" fillId="0" borderId="7" xfId="0" applyFont="1" applyBorder="1"/>
    <xf numFmtId="0" fontId="4" fillId="0" borderId="5" xfId="0" applyFont="1" applyBorder="1" applyAlignment="1">
      <alignment horizontal="center"/>
    </xf>
    <xf numFmtId="0" fontId="10" fillId="0" borderId="6" xfId="0" applyFont="1" applyBorder="1"/>
    <xf numFmtId="0" fontId="10" fillId="0" borderId="7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1" fillId="0" borderId="1" xfId="0" applyFont="1" applyBorder="1"/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7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7" fillId="0" borderId="5" xfId="2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.mymarket.2018@gmail.com" TargetMode="External"/><Relationship Id="rId2" Type="http://schemas.openxmlformats.org/officeDocument/2006/relationships/hyperlink" Target="mailto:ssmartline@mail.ru" TargetMode="External"/><Relationship Id="rId1" Type="http://schemas.openxmlformats.org/officeDocument/2006/relationships/hyperlink" Target="mailto:vachagan.mejunc@yerevan.a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ea_2018@b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46"/>
  <sheetViews>
    <sheetView tabSelected="1" view="pageBreakPreview" topLeftCell="A309" zoomScale="115" zoomScaleNormal="100" zoomScaleSheetLayoutView="115" workbookViewId="0">
      <selection activeCell="E313" sqref="E313:E315"/>
    </sheetView>
  </sheetViews>
  <sheetFormatPr defaultRowHeight="15.6" x14ac:dyDescent="0.35"/>
  <cols>
    <col min="1" max="1" width="12.109375" style="2" customWidth="1"/>
    <col min="2" max="2" width="22.21875" style="2" customWidth="1"/>
    <col min="3" max="3" width="8.88671875" style="2"/>
    <col min="4" max="4" width="12" style="2" customWidth="1"/>
    <col min="5" max="5" width="11.44140625" style="2" customWidth="1"/>
    <col min="6" max="6" width="18" style="2" customWidth="1"/>
    <col min="7" max="7" width="13.6640625" style="2" customWidth="1"/>
    <col min="8" max="8" width="17" style="2" customWidth="1"/>
    <col min="9" max="9" width="17.33203125" style="2" customWidth="1"/>
    <col min="10" max="16384" width="8.88671875" style="2"/>
  </cols>
  <sheetData>
    <row r="2" spans="1:9" ht="37.799999999999997" customHeight="1" x14ac:dyDescent="0.35">
      <c r="A2" s="42" t="s">
        <v>129</v>
      </c>
      <c r="B2" s="42"/>
      <c r="C2" s="42"/>
      <c r="D2" s="42"/>
      <c r="E2" s="42"/>
      <c r="F2" s="42"/>
      <c r="G2" s="42"/>
      <c r="H2" s="42"/>
      <c r="I2" s="42"/>
    </row>
    <row r="3" spans="1:9" ht="64.2" customHeight="1" x14ac:dyDescent="0.35">
      <c r="A3" s="98" t="s">
        <v>131</v>
      </c>
      <c r="B3" s="99"/>
      <c r="C3" s="99"/>
      <c r="D3" s="99"/>
      <c r="E3" s="99"/>
      <c r="F3" s="99"/>
      <c r="G3" s="99"/>
      <c r="H3" s="99"/>
      <c r="I3" s="99"/>
    </row>
    <row r="5" spans="1:9" x14ac:dyDescent="0.35">
      <c r="A5" s="1"/>
      <c r="B5" s="104" t="s">
        <v>0</v>
      </c>
      <c r="C5" s="104"/>
      <c r="D5" s="104"/>
      <c r="E5" s="104"/>
      <c r="F5" s="104"/>
      <c r="G5" s="104"/>
      <c r="H5" s="104"/>
      <c r="I5" s="104"/>
    </row>
    <row r="6" spans="1:9" ht="19.2" customHeight="1" x14ac:dyDescent="0.35">
      <c r="A6" s="125" t="s">
        <v>1</v>
      </c>
      <c r="B6" s="125" t="s">
        <v>2</v>
      </c>
      <c r="C6" s="126" t="s">
        <v>81</v>
      </c>
      <c r="D6" s="127" t="s">
        <v>3</v>
      </c>
      <c r="E6" s="127"/>
      <c r="F6" s="125" t="s">
        <v>4</v>
      </c>
      <c r="G6" s="125"/>
      <c r="H6" s="49" t="s">
        <v>5</v>
      </c>
      <c r="I6" s="49" t="s">
        <v>6</v>
      </c>
    </row>
    <row r="7" spans="1:9" ht="17.399999999999999" customHeight="1" x14ac:dyDescent="0.35">
      <c r="A7" s="125"/>
      <c r="B7" s="125"/>
      <c r="C7" s="126"/>
      <c r="D7" s="126" t="s">
        <v>31</v>
      </c>
      <c r="E7" s="126" t="s">
        <v>7</v>
      </c>
      <c r="F7" s="128" t="s">
        <v>8</v>
      </c>
      <c r="G7" s="128"/>
      <c r="H7" s="50"/>
      <c r="I7" s="50"/>
    </row>
    <row r="8" spans="1:9" ht="39.6" customHeight="1" x14ac:dyDescent="0.35">
      <c r="A8" s="125"/>
      <c r="B8" s="125"/>
      <c r="C8" s="126"/>
      <c r="D8" s="126"/>
      <c r="E8" s="126"/>
      <c r="F8" s="7" t="s">
        <v>31</v>
      </c>
      <c r="G8" s="7" t="s">
        <v>7</v>
      </c>
      <c r="H8" s="51"/>
      <c r="I8" s="51"/>
    </row>
    <row r="9" spans="1:9" ht="148.19999999999999" x14ac:dyDescent="0.35">
      <c r="A9" s="12">
        <v>1</v>
      </c>
      <c r="B9" s="28" t="s">
        <v>132</v>
      </c>
      <c r="C9" s="31" t="s">
        <v>171</v>
      </c>
      <c r="D9" s="16"/>
      <c r="E9" s="30">
        <v>100</v>
      </c>
      <c r="F9" s="16"/>
      <c r="G9" s="23">
        <v>70000</v>
      </c>
      <c r="H9" s="32" t="s">
        <v>174</v>
      </c>
      <c r="I9" s="16"/>
    </row>
    <row r="10" spans="1:9" ht="171" x14ac:dyDescent="0.35">
      <c r="A10" s="11">
        <v>2</v>
      </c>
      <c r="B10" s="28" t="s">
        <v>133</v>
      </c>
      <c r="C10" s="31" t="s">
        <v>171</v>
      </c>
      <c r="D10" s="16"/>
      <c r="E10" s="30">
        <v>60</v>
      </c>
      <c r="F10" s="16"/>
      <c r="G10" s="23">
        <v>6000</v>
      </c>
      <c r="H10" s="32" t="s">
        <v>175</v>
      </c>
      <c r="I10" s="16"/>
    </row>
    <row r="11" spans="1:9" ht="216.6" x14ac:dyDescent="0.35">
      <c r="A11" s="12">
        <v>3</v>
      </c>
      <c r="B11" s="28" t="s">
        <v>134</v>
      </c>
      <c r="C11" s="31" t="s">
        <v>171</v>
      </c>
      <c r="D11" s="16"/>
      <c r="E11" s="30">
        <v>350</v>
      </c>
      <c r="F11" s="16"/>
      <c r="G11" s="23">
        <v>52500</v>
      </c>
      <c r="H11" s="32" t="s">
        <v>176</v>
      </c>
      <c r="I11" s="16"/>
    </row>
    <row r="12" spans="1:9" ht="159.6" x14ac:dyDescent="0.35">
      <c r="A12" s="11">
        <v>4</v>
      </c>
      <c r="B12" s="28" t="s">
        <v>135</v>
      </c>
      <c r="C12" s="31" t="s">
        <v>171</v>
      </c>
      <c r="D12" s="16"/>
      <c r="E12" s="30">
        <v>10</v>
      </c>
      <c r="F12" s="16"/>
      <c r="G12" s="23">
        <v>15000</v>
      </c>
      <c r="H12" s="32" t="s">
        <v>177</v>
      </c>
      <c r="I12" s="16"/>
    </row>
    <row r="13" spans="1:9" ht="125.4" x14ac:dyDescent="0.35">
      <c r="A13" s="12">
        <v>5</v>
      </c>
      <c r="B13" s="28" t="s">
        <v>136</v>
      </c>
      <c r="C13" s="31" t="s">
        <v>171</v>
      </c>
      <c r="D13" s="16"/>
      <c r="E13" s="30">
        <v>10</v>
      </c>
      <c r="F13" s="16"/>
      <c r="G13" s="23">
        <v>12000</v>
      </c>
      <c r="H13" s="32" t="s">
        <v>178</v>
      </c>
      <c r="I13" s="16"/>
    </row>
    <row r="14" spans="1:9" ht="205.2" x14ac:dyDescent="0.35">
      <c r="A14" s="11">
        <v>6</v>
      </c>
      <c r="B14" s="28" t="s">
        <v>137</v>
      </c>
      <c r="C14" s="31" t="s">
        <v>172</v>
      </c>
      <c r="D14" s="16"/>
      <c r="E14" s="30">
        <v>80</v>
      </c>
      <c r="F14" s="16"/>
      <c r="G14" s="23">
        <v>8000</v>
      </c>
      <c r="H14" s="32" t="s">
        <v>179</v>
      </c>
      <c r="I14" s="16"/>
    </row>
    <row r="15" spans="1:9" ht="193.8" x14ac:dyDescent="0.35">
      <c r="A15" s="12">
        <v>7</v>
      </c>
      <c r="B15" s="28" t="s">
        <v>138</v>
      </c>
      <c r="C15" s="31" t="s">
        <v>172</v>
      </c>
      <c r="D15" s="16"/>
      <c r="E15" s="30">
        <v>80</v>
      </c>
      <c r="F15" s="16"/>
      <c r="G15" s="23">
        <v>12000</v>
      </c>
      <c r="H15" s="32" t="s">
        <v>180</v>
      </c>
      <c r="I15" s="16"/>
    </row>
    <row r="16" spans="1:9" ht="102.6" x14ac:dyDescent="0.35">
      <c r="A16" s="19">
        <v>8</v>
      </c>
      <c r="B16" s="28" t="s">
        <v>139</v>
      </c>
      <c r="C16" s="31" t="s">
        <v>172</v>
      </c>
      <c r="D16" s="16"/>
      <c r="E16" s="30">
        <v>250</v>
      </c>
      <c r="F16" s="16"/>
      <c r="G16" s="23">
        <v>55000</v>
      </c>
      <c r="H16" s="32" t="s">
        <v>181</v>
      </c>
      <c r="I16" s="16"/>
    </row>
    <row r="17" spans="1:9" ht="34.200000000000003" x14ac:dyDescent="0.35">
      <c r="A17" s="20">
        <v>9</v>
      </c>
      <c r="B17" s="28" t="s">
        <v>140</v>
      </c>
      <c r="C17" s="31" t="s">
        <v>171</v>
      </c>
      <c r="D17" s="16"/>
      <c r="E17" s="30">
        <v>30</v>
      </c>
      <c r="F17" s="16"/>
      <c r="G17" s="23">
        <v>15000</v>
      </c>
      <c r="H17" s="32" t="s">
        <v>182</v>
      </c>
      <c r="I17" s="16"/>
    </row>
    <row r="18" spans="1:9" ht="91.2" x14ac:dyDescent="0.35">
      <c r="A18" s="19">
        <v>10</v>
      </c>
      <c r="B18" s="28" t="s">
        <v>141</v>
      </c>
      <c r="C18" s="31" t="s">
        <v>171</v>
      </c>
      <c r="D18" s="16"/>
      <c r="E18" s="30">
        <v>10</v>
      </c>
      <c r="F18" s="16"/>
      <c r="G18" s="23">
        <v>2500</v>
      </c>
      <c r="H18" s="32" t="s">
        <v>183</v>
      </c>
      <c r="I18" s="16"/>
    </row>
    <row r="19" spans="1:9" ht="125.4" x14ac:dyDescent="0.35">
      <c r="A19" s="20">
        <v>11</v>
      </c>
      <c r="B19" s="28" t="s">
        <v>142</v>
      </c>
      <c r="C19" s="31" t="s">
        <v>172</v>
      </c>
      <c r="D19" s="16"/>
      <c r="E19" s="30">
        <v>80</v>
      </c>
      <c r="F19" s="16"/>
      <c r="G19" s="23">
        <v>20000</v>
      </c>
      <c r="H19" s="32" t="s">
        <v>184</v>
      </c>
      <c r="I19" s="16"/>
    </row>
    <row r="20" spans="1:9" ht="136.80000000000001" x14ac:dyDescent="0.35">
      <c r="A20" s="19">
        <v>12</v>
      </c>
      <c r="B20" s="28" t="s">
        <v>143</v>
      </c>
      <c r="C20" s="31" t="s">
        <v>172</v>
      </c>
      <c r="D20" s="16"/>
      <c r="E20" s="30">
        <v>80</v>
      </c>
      <c r="F20" s="16"/>
      <c r="G20" s="23">
        <v>8000</v>
      </c>
      <c r="H20" s="32" t="s">
        <v>185</v>
      </c>
      <c r="I20" s="16"/>
    </row>
    <row r="21" spans="1:9" ht="125.4" x14ac:dyDescent="0.35">
      <c r="A21" s="20">
        <v>13</v>
      </c>
      <c r="B21" s="28" t="s">
        <v>144</v>
      </c>
      <c r="C21" s="31" t="s">
        <v>171</v>
      </c>
      <c r="D21" s="16"/>
      <c r="E21" s="30">
        <v>5000</v>
      </c>
      <c r="F21" s="16"/>
      <c r="G21" s="23">
        <v>50000</v>
      </c>
      <c r="H21" s="32" t="s">
        <v>186</v>
      </c>
      <c r="I21" s="16"/>
    </row>
    <row r="22" spans="1:9" ht="136.80000000000001" x14ac:dyDescent="0.35">
      <c r="A22" s="19">
        <v>14</v>
      </c>
      <c r="B22" s="28" t="s">
        <v>145</v>
      </c>
      <c r="C22" s="31" t="s">
        <v>171</v>
      </c>
      <c r="D22" s="16"/>
      <c r="E22" s="30">
        <v>5</v>
      </c>
      <c r="F22" s="16"/>
      <c r="G22" s="23">
        <v>50000</v>
      </c>
      <c r="H22" s="32" t="s">
        <v>187</v>
      </c>
      <c r="I22" s="16"/>
    </row>
    <row r="23" spans="1:9" ht="45.6" x14ac:dyDescent="0.35">
      <c r="A23" s="20">
        <v>15</v>
      </c>
      <c r="B23" s="28" t="s">
        <v>146</v>
      </c>
      <c r="C23" s="31" t="s">
        <v>171</v>
      </c>
      <c r="D23" s="16"/>
      <c r="E23" s="30">
        <v>30</v>
      </c>
      <c r="F23" s="16"/>
      <c r="G23" s="23">
        <v>6000</v>
      </c>
      <c r="H23" s="32" t="s">
        <v>188</v>
      </c>
      <c r="I23" s="16"/>
    </row>
    <row r="24" spans="1:9" ht="114" x14ac:dyDescent="0.35">
      <c r="A24" s="19">
        <v>16</v>
      </c>
      <c r="B24" s="28" t="s">
        <v>147</v>
      </c>
      <c r="C24" s="31" t="s">
        <v>172</v>
      </c>
      <c r="D24" s="16"/>
      <c r="E24" s="30">
        <v>10</v>
      </c>
      <c r="F24" s="16"/>
      <c r="G24" s="23">
        <v>900</v>
      </c>
      <c r="H24" s="32" t="s">
        <v>189</v>
      </c>
      <c r="I24" s="16"/>
    </row>
    <row r="25" spans="1:9" ht="239.4" x14ac:dyDescent="0.35">
      <c r="A25" s="20">
        <v>17</v>
      </c>
      <c r="B25" s="28" t="s">
        <v>148</v>
      </c>
      <c r="C25" s="31" t="s">
        <v>171</v>
      </c>
      <c r="D25" s="16"/>
      <c r="E25" s="30">
        <v>100</v>
      </c>
      <c r="F25" s="16"/>
      <c r="G25" s="23">
        <v>30000</v>
      </c>
      <c r="H25" s="32" t="s">
        <v>190</v>
      </c>
      <c r="I25" s="16"/>
    </row>
    <row r="26" spans="1:9" ht="159.6" x14ac:dyDescent="0.35">
      <c r="A26" s="19">
        <v>18</v>
      </c>
      <c r="B26" s="28" t="s">
        <v>149</v>
      </c>
      <c r="C26" s="31" t="s">
        <v>171</v>
      </c>
      <c r="D26" s="16"/>
      <c r="E26" s="30">
        <v>500</v>
      </c>
      <c r="F26" s="16"/>
      <c r="G26" s="23">
        <v>75000</v>
      </c>
      <c r="H26" s="32" t="s">
        <v>191</v>
      </c>
      <c r="I26" s="16"/>
    </row>
    <row r="27" spans="1:9" ht="91.2" x14ac:dyDescent="0.35">
      <c r="A27" s="20">
        <v>19</v>
      </c>
      <c r="B27" s="28" t="s">
        <v>150</v>
      </c>
      <c r="C27" s="31" t="s">
        <v>171</v>
      </c>
      <c r="D27" s="16"/>
      <c r="E27" s="30">
        <v>50</v>
      </c>
      <c r="F27" s="16"/>
      <c r="G27" s="23">
        <v>12500</v>
      </c>
      <c r="H27" s="32" t="s">
        <v>192</v>
      </c>
      <c r="I27" s="16"/>
    </row>
    <row r="28" spans="1:9" ht="409.6" x14ac:dyDescent="0.35">
      <c r="A28" s="19">
        <v>20</v>
      </c>
      <c r="B28" s="28" t="s">
        <v>151</v>
      </c>
      <c r="C28" s="31" t="s">
        <v>173</v>
      </c>
      <c r="D28" s="16"/>
      <c r="E28" s="30">
        <v>1400</v>
      </c>
      <c r="F28" s="16"/>
      <c r="G28" s="23">
        <v>1120000</v>
      </c>
      <c r="H28" s="32" t="s">
        <v>193</v>
      </c>
      <c r="I28" s="16"/>
    </row>
    <row r="29" spans="1:9" ht="409.6" x14ac:dyDescent="0.35">
      <c r="A29" s="20">
        <v>21</v>
      </c>
      <c r="B29" s="28" t="s">
        <v>152</v>
      </c>
      <c r="C29" s="31" t="s">
        <v>173</v>
      </c>
      <c r="D29" s="16"/>
      <c r="E29" s="30">
        <v>20</v>
      </c>
      <c r="F29" s="16"/>
      <c r="G29" s="23">
        <v>20000</v>
      </c>
      <c r="H29" s="32" t="s">
        <v>194</v>
      </c>
      <c r="I29" s="16"/>
    </row>
    <row r="30" spans="1:9" ht="34.200000000000003" x14ac:dyDescent="0.35">
      <c r="A30" s="19">
        <v>22</v>
      </c>
      <c r="B30" s="29" t="s">
        <v>153</v>
      </c>
      <c r="C30" s="31" t="s">
        <v>171</v>
      </c>
      <c r="D30" s="16"/>
      <c r="E30" s="30">
        <v>150</v>
      </c>
      <c r="F30" s="16"/>
      <c r="G30" s="23">
        <v>15000</v>
      </c>
      <c r="H30" s="33" t="s">
        <v>195</v>
      </c>
      <c r="I30" s="16"/>
    </row>
    <row r="31" spans="1:9" ht="34.200000000000003" x14ac:dyDescent="0.35">
      <c r="A31" s="20">
        <v>23</v>
      </c>
      <c r="B31" s="29" t="s">
        <v>154</v>
      </c>
      <c r="C31" s="31" t="s">
        <v>171</v>
      </c>
      <c r="D31" s="16"/>
      <c r="E31" s="30">
        <v>100</v>
      </c>
      <c r="F31" s="16"/>
      <c r="G31" s="23">
        <v>5000</v>
      </c>
      <c r="H31" s="33" t="s">
        <v>196</v>
      </c>
      <c r="I31" s="16"/>
    </row>
    <row r="32" spans="1:9" ht="102.6" x14ac:dyDescent="0.35">
      <c r="A32" s="19">
        <v>24</v>
      </c>
      <c r="B32" s="28" t="s">
        <v>155</v>
      </c>
      <c r="C32" s="31" t="s">
        <v>171</v>
      </c>
      <c r="D32" s="16"/>
      <c r="E32" s="30">
        <v>30</v>
      </c>
      <c r="F32" s="16"/>
      <c r="G32" s="23">
        <v>7500</v>
      </c>
      <c r="H32" s="32" t="s">
        <v>197</v>
      </c>
      <c r="I32" s="16"/>
    </row>
    <row r="33" spans="1:9" ht="114" x14ac:dyDescent="0.35">
      <c r="A33" s="20">
        <v>25</v>
      </c>
      <c r="B33" s="28" t="s">
        <v>156</v>
      </c>
      <c r="C33" s="31" t="s">
        <v>171</v>
      </c>
      <c r="D33" s="16"/>
      <c r="E33" s="30">
        <v>15</v>
      </c>
      <c r="F33" s="16"/>
      <c r="G33" s="23">
        <v>3750</v>
      </c>
      <c r="H33" s="32" t="s">
        <v>198</v>
      </c>
      <c r="I33" s="16"/>
    </row>
    <row r="34" spans="1:9" ht="79.8" x14ac:dyDescent="0.35">
      <c r="A34" s="19">
        <v>26</v>
      </c>
      <c r="B34" s="28" t="s">
        <v>157</v>
      </c>
      <c r="C34" s="31" t="s">
        <v>171</v>
      </c>
      <c r="D34" s="16"/>
      <c r="E34" s="30">
        <v>10</v>
      </c>
      <c r="F34" s="16"/>
      <c r="G34" s="23">
        <v>4500</v>
      </c>
      <c r="H34" s="32" t="s">
        <v>199</v>
      </c>
      <c r="I34" s="16"/>
    </row>
    <row r="35" spans="1:9" ht="34.200000000000003" x14ac:dyDescent="0.35">
      <c r="A35" s="20">
        <v>27</v>
      </c>
      <c r="B35" s="28" t="s">
        <v>158</v>
      </c>
      <c r="C35" s="31" t="s">
        <v>171</v>
      </c>
      <c r="D35" s="16"/>
      <c r="E35" s="30">
        <v>20</v>
      </c>
      <c r="F35" s="16"/>
      <c r="G35" s="23">
        <v>40000</v>
      </c>
      <c r="H35" s="32" t="s">
        <v>200</v>
      </c>
      <c r="I35" s="16"/>
    </row>
    <row r="36" spans="1:9" ht="102.6" x14ac:dyDescent="0.35">
      <c r="A36" s="19">
        <v>28</v>
      </c>
      <c r="B36" s="28" t="s">
        <v>159</v>
      </c>
      <c r="C36" s="31" t="s">
        <v>171</v>
      </c>
      <c r="D36" s="16"/>
      <c r="E36" s="30">
        <v>5</v>
      </c>
      <c r="F36" s="16"/>
      <c r="G36" s="23">
        <v>7500</v>
      </c>
      <c r="H36" s="32" t="s">
        <v>201</v>
      </c>
      <c r="I36" s="16"/>
    </row>
    <row r="37" spans="1:9" ht="68.400000000000006" x14ac:dyDescent="0.35">
      <c r="A37" s="20">
        <v>29</v>
      </c>
      <c r="B37" s="28" t="s">
        <v>160</v>
      </c>
      <c r="C37" s="31" t="s">
        <v>171</v>
      </c>
      <c r="D37" s="16"/>
      <c r="E37" s="30">
        <v>10</v>
      </c>
      <c r="F37" s="16"/>
      <c r="G37" s="23">
        <v>7000</v>
      </c>
      <c r="H37" s="32" t="s">
        <v>202</v>
      </c>
      <c r="I37" s="16"/>
    </row>
    <row r="38" spans="1:9" ht="91.2" x14ac:dyDescent="0.35">
      <c r="A38" s="19">
        <v>30</v>
      </c>
      <c r="B38" s="28" t="s">
        <v>161</v>
      </c>
      <c r="C38" s="31" t="s">
        <v>171</v>
      </c>
      <c r="D38" s="16"/>
      <c r="E38" s="30">
        <v>30</v>
      </c>
      <c r="F38" s="16"/>
      <c r="G38" s="23">
        <v>30000</v>
      </c>
      <c r="H38" s="32" t="s">
        <v>203</v>
      </c>
      <c r="I38" s="16"/>
    </row>
    <row r="39" spans="1:9" ht="34.200000000000003" x14ac:dyDescent="0.35">
      <c r="A39" s="20">
        <v>31</v>
      </c>
      <c r="B39" s="28" t="s">
        <v>162</v>
      </c>
      <c r="C39" s="31" t="s">
        <v>171</v>
      </c>
      <c r="D39" s="16"/>
      <c r="E39" s="30">
        <v>10</v>
      </c>
      <c r="F39" s="16"/>
      <c r="G39" s="23">
        <v>35000</v>
      </c>
      <c r="H39" s="32" t="s">
        <v>204</v>
      </c>
      <c r="I39" s="16"/>
    </row>
    <row r="40" spans="1:9" ht="14.4" customHeight="1" x14ac:dyDescent="0.35">
      <c r="A40" s="24">
        <v>32</v>
      </c>
      <c r="B40" s="28" t="s">
        <v>163</v>
      </c>
      <c r="C40" s="31" t="s">
        <v>171</v>
      </c>
      <c r="D40" s="16"/>
      <c r="E40" s="30">
        <v>15</v>
      </c>
      <c r="F40" s="16"/>
      <c r="G40" s="23">
        <v>52500</v>
      </c>
      <c r="H40" s="32" t="s">
        <v>205</v>
      </c>
      <c r="I40" s="16"/>
    </row>
    <row r="41" spans="1:9" ht="22.8" x14ac:dyDescent="0.35">
      <c r="A41" s="20">
        <v>33</v>
      </c>
      <c r="B41" s="28" t="s">
        <v>164</v>
      </c>
      <c r="C41" s="31" t="s">
        <v>171</v>
      </c>
      <c r="D41" s="16"/>
      <c r="E41" s="30">
        <v>20</v>
      </c>
      <c r="F41" s="16"/>
      <c r="G41" s="23">
        <v>100000</v>
      </c>
      <c r="H41" s="32" t="s">
        <v>206</v>
      </c>
      <c r="I41" s="16"/>
    </row>
    <row r="42" spans="1:9" ht="91.2" x14ac:dyDescent="0.35">
      <c r="A42" s="19">
        <v>34</v>
      </c>
      <c r="B42" s="28" t="s">
        <v>165</v>
      </c>
      <c r="C42" s="31" t="s">
        <v>171</v>
      </c>
      <c r="D42" s="16"/>
      <c r="E42" s="30">
        <v>50</v>
      </c>
      <c r="F42" s="16"/>
      <c r="G42" s="23">
        <v>5000</v>
      </c>
      <c r="H42" s="32" t="s">
        <v>207</v>
      </c>
      <c r="I42" s="16"/>
    </row>
    <row r="43" spans="1:9" ht="79.8" x14ac:dyDescent="0.35">
      <c r="A43" s="20">
        <v>35</v>
      </c>
      <c r="B43" s="28" t="s">
        <v>166</v>
      </c>
      <c r="C43" s="31" t="s">
        <v>171</v>
      </c>
      <c r="D43" s="16"/>
      <c r="E43" s="30">
        <v>100</v>
      </c>
      <c r="F43" s="16"/>
      <c r="G43" s="23">
        <v>7000</v>
      </c>
      <c r="H43" s="32" t="s">
        <v>208</v>
      </c>
      <c r="I43" s="16"/>
    </row>
    <row r="44" spans="1:9" ht="171" x14ac:dyDescent="0.35">
      <c r="A44" s="19">
        <v>36</v>
      </c>
      <c r="B44" s="28" t="s">
        <v>167</v>
      </c>
      <c r="C44" s="31" t="s">
        <v>171</v>
      </c>
      <c r="D44" s="16"/>
      <c r="E44" s="30">
        <v>15</v>
      </c>
      <c r="F44" s="16"/>
      <c r="G44" s="23">
        <v>7500</v>
      </c>
      <c r="H44" s="32" t="s">
        <v>209</v>
      </c>
      <c r="I44" s="16"/>
    </row>
    <row r="45" spans="1:9" ht="114" x14ac:dyDescent="0.35">
      <c r="A45" s="20">
        <v>37</v>
      </c>
      <c r="B45" s="28" t="s">
        <v>168</v>
      </c>
      <c r="C45" s="31" t="s">
        <v>171</v>
      </c>
      <c r="D45" s="16"/>
      <c r="E45" s="30">
        <v>40</v>
      </c>
      <c r="F45" s="16"/>
      <c r="G45" s="23">
        <v>3200</v>
      </c>
      <c r="H45" s="32" t="s">
        <v>210</v>
      </c>
      <c r="I45" s="16"/>
    </row>
    <row r="46" spans="1:9" ht="159.6" x14ac:dyDescent="0.35">
      <c r="A46" s="19">
        <v>38</v>
      </c>
      <c r="B46" s="28" t="s">
        <v>169</v>
      </c>
      <c r="C46" s="31" t="s">
        <v>171</v>
      </c>
      <c r="D46" s="16"/>
      <c r="E46" s="30">
        <v>50</v>
      </c>
      <c r="F46" s="16"/>
      <c r="G46" s="23">
        <v>7500</v>
      </c>
      <c r="H46" s="32" t="s">
        <v>211</v>
      </c>
      <c r="I46" s="16"/>
    </row>
    <row r="47" spans="1:9" ht="148.19999999999999" x14ac:dyDescent="0.35">
      <c r="A47" s="20">
        <v>39</v>
      </c>
      <c r="B47" s="28" t="s">
        <v>132</v>
      </c>
      <c r="C47" s="31" t="s">
        <v>171</v>
      </c>
      <c r="D47" s="16"/>
      <c r="E47" s="30">
        <v>30</v>
      </c>
      <c r="F47" s="16"/>
      <c r="G47" s="23">
        <v>25500</v>
      </c>
      <c r="H47" s="32" t="s">
        <v>174</v>
      </c>
      <c r="I47" s="16"/>
    </row>
    <row r="48" spans="1:9" ht="34.200000000000003" x14ac:dyDescent="0.35">
      <c r="A48" s="19">
        <v>40</v>
      </c>
      <c r="B48" s="28" t="s">
        <v>170</v>
      </c>
      <c r="C48" s="31" t="s">
        <v>171</v>
      </c>
      <c r="D48" s="16"/>
      <c r="E48" s="30">
        <v>15</v>
      </c>
      <c r="F48" s="16"/>
      <c r="G48" s="23">
        <v>10500</v>
      </c>
      <c r="H48" s="32" t="s">
        <v>212</v>
      </c>
      <c r="I48" s="16"/>
    </row>
    <row r="49" spans="1:9" ht="114" x14ac:dyDescent="0.35">
      <c r="A49" s="20">
        <v>41</v>
      </c>
      <c r="B49" s="28" t="s">
        <v>156</v>
      </c>
      <c r="C49" s="31" t="s">
        <v>171</v>
      </c>
      <c r="D49" s="16"/>
      <c r="E49" s="30">
        <v>5</v>
      </c>
      <c r="F49" s="16"/>
      <c r="G49" s="23">
        <v>1250</v>
      </c>
      <c r="H49" s="32" t="s">
        <v>198</v>
      </c>
      <c r="I49" s="16"/>
    </row>
    <row r="50" spans="1:9" ht="125.4" x14ac:dyDescent="0.35">
      <c r="A50" s="19">
        <v>42</v>
      </c>
      <c r="B50" s="28" t="s">
        <v>136</v>
      </c>
      <c r="C50" s="31" t="s">
        <v>171</v>
      </c>
      <c r="D50" s="16"/>
      <c r="E50" s="30">
        <v>5</v>
      </c>
      <c r="F50" s="16"/>
      <c r="G50" s="23">
        <v>15000</v>
      </c>
      <c r="H50" s="32" t="s">
        <v>178</v>
      </c>
      <c r="I50" s="16"/>
    </row>
    <row r="51" spans="1:9" ht="102.6" x14ac:dyDescent="0.35">
      <c r="A51" s="20">
        <v>43</v>
      </c>
      <c r="B51" s="28" t="s">
        <v>139</v>
      </c>
      <c r="C51" s="31" t="s">
        <v>172</v>
      </c>
      <c r="D51" s="16"/>
      <c r="E51" s="30">
        <v>30</v>
      </c>
      <c r="F51" s="16"/>
      <c r="G51" s="23">
        <v>6600</v>
      </c>
      <c r="H51" s="32" t="s">
        <v>181</v>
      </c>
      <c r="I51" s="16"/>
    </row>
    <row r="52" spans="1:9" ht="34.200000000000003" x14ac:dyDescent="0.35">
      <c r="A52" s="19">
        <v>44</v>
      </c>
      <c r="B52" s="28" t="s">
        <v>153</v>
      </c>
      <c r="C52" s="31" t="s">
        <v>171</v>
      </c>
      <c r="D52" s="16"/>
      <c r="E52" s="30">
        <v>30</v>
      </c>
      <c r="F52" s="16"/>
      <c r="G52" s="23">
        <v>3000</v>
      </c>
      <c r="H52" s="33" t="s">
        <v>195</v>
      </c>
      <c r="I52" s="16"/>
    </row>
    <row r="53" spans="1:9" ht="125.4" x14ac:dyDescent="0.35">
      <c r="A53" s="20">
        <v>45</v>
      </c>
      <c r="B53" s="28" t="s">
        <v>144</v>
      </c>
      <c r="C53" s="31" t="s">
        <v>171</v>
      </c>
      <c r="D53" s="16"/>
      <c r="E53" s="30">
        <v>3000</v>
      </c>
      <c r="F53" s="16"/>
      <c r="G53" s="23">
        <v>30000</v>
      </c>
      <c r="H53" s="32" t="s">
        <v>186</v>
      </c>
      <c r="I53" s="16"/>
    </row>
    <row r="54" spans="1:9" ht="91.2" x14ac:dyDescent="0.35">
      <c r="A54" s="19">
        <v>46</v>
      </c>
      <c r="B54" s="28" t="s">
        <v>150</v>
      </c>
      <c r="C54" s="31" t="s">
        <v>171</v>
      </c>
      <c r="D54" s="16"/>
      <c r="E54" s="30">
        <v>15</v>
      </c>
      <c r="F54" s="16"/>
      <c r="G54" s="23">
        <v>3750</v>
      </c>
      <c r="H54" s="32" t="s">
        <v>192</v>
      </c>
      <c r="I54" s="16"/>
    </row>
    <row r="55" spans="1:9" ht="45.6" x14ac:dyDescent="0.35">
      <c r="A55" s="20">
        <v>47</v>
      </c>
      <c r="B55" s="28" t="s">
        <v>146</v>
      </c>
      <c r="C55" s="31" t="s">
        <v>171</v>
      </c>
      <c r="D55" s="16"/>
      <c r="E55" s="30">
        <v>20</v>
      </c>
      <c r="F55" s="16"/>
      <c r="G55" s="23">
        <v>4000</v>
      </c>
      <c r="H55" s="32" t="s">
        <v>188</v>
      </c>
      <c r="I55" s="16"/>
    </row>
    <row r="56" spans="1:9" ht="159.6" x14ac:dyDescent="0.35">
      <c r="A56" s="19">
        <v>48</v>
      </c>
      <c r="B56" s="28" t="s">
        <v>149</v>
      </c>
      <c r="C56" s="31" t="s">
        <v>171</v>
      </c>
      <c r="D56" s="16"/>
      <c r="E56" s="30">
        <v>100</v>
      </c>
      <c r="F56" s="16"/>
      <c r="G56" s="23">
        <v>20000</v>
      </c>
      <c r="H56" s="32" t="s">
        <v>191</v>
      </c>
      <c r="I56" s="16"/>
    </row>
    <row r="57" spans="1:9" ht="409.6" x14ac:dyDescent="0.35">
      <c r="A57" s="20">
        <v>49</v>
      </c>
      <c r="B57" s="28" t="s">
        <v>151</v>
      </c>
      <c r="C57" s="31" t="s">
        <v>173</v>
      </c>
      <c r="D57" s="16"/>
      <c r="E57" s="30">
        <v>195</v>
      </c>
      <c r="F57" s="16"/>
      <c r="G57" s="23">
        <v>156000</v>
      </c>
      <c r="H57" s="32" t="s">
        <v>193</v>
      </c>
      <c r="I57" s="16"/>
    </row>
    <row r="58" spans="1:9" ht="114" x14ac:dyDescent="0.35">
      <c r="A58" s="19">
        <v>50</v>
      </c>
      <c r="B58" s="28" t="s">
        <v>168</v>
      </c>
      <c r="C58" s="31" t="s">
        <v>171</v>
      </c>
      <c r="D58" s="16"/>
      <c r="E58" s="30">
        <v>20</v>
      </c>
      <c r="F58" s="16"/>
      <c r="G58" s="23">
        <v>1600</v>
      </c>
      <c r="H58" s="32" t="s">
        <v>210</v>
      </c>
      <c r="I58" s="16"/>
    </row>
    <row r="59" spans="1:9" ht="79.8" x14ac:dyDescent="0.35">
      <c r="A59" s="20">
        <v>51</v>
      </c>
      <c r="B59" s="28" t="s">
        <v>166</v>
      </c>
      <c r="C59" s="31" t="s">
        <v>171</v>
      </c>
      <c r="D59" s="16"/>
      <c r="E59" s="30">
        <v>20</v>
      </c>
      <c r="F59" s="16"/>
      <c r="G59" s="23">
        <v>1600</v>
      </c>
      <c r="H59" s="32" t="s">
        <v>208</v>
      </c>
      <c r="I59" s="16"/>
    </row>
    <row r="60" spans="1:9" x14ac:dyDescent="0.35">
      <c r="A60" s="79"/>
      <c r="B60" s="80"/>
      <c r="C60" s="80"/>
      <c r="D60" s="80"/>
      <c r="E60" s="80"/>
      <c r="F60" s="80"/>
      <c r="G60" s="80"/>
      <c r="H60" s="80"/>
      <c r="I60" s="81"/>
    </row>
    <row r="61" spans="1:9" ht="15.6" customHeight="1" x14ac:dyDescent="0.35">
      <c r="A61" s="132" t="s">
        <v>10</v>
      </c>
      <c r="B61" s="133"/>
      <c r="C61" s="133"/>
      <c r="D61" s="133"/>
      <c r="E61" s="133"/>
      <c r="F61" s="133"/>
      <c r="G61" s="133"/>
      <c r="H61" s="133"/>
      <c r="I61" s="134"/>
    </row>
    <row r="62" spans="1:9" x14ac:dyDescent="0.35">
      <c r="A62" s="79"/>
      <c r="B62" s="80"/>
      <c r="C62" s="80"/>
      <c r="D62" s="80"/>
      <c r="E62" s="80"/>
      <c r="F62" s="80"/>
      <c r="G62" s="80"/>
      <c r="H62" s="80"/>
      <c r="I62" s="81"/>
    </row>
    <row r="63" spans="1:9" x14ac:dyDescent="0.35">
      <c r="A63" s="129" t="s">
        <v>11</v>
      </c>
      <c r="B63" s="130"/>
      <c r="C63" s="130"/>
      <c r="D63" s="130"/>
      <c r="E63" s="130"/>
      <c r="F63" s="130"/>
      <c r="G63" s="130"/>
      <c r="H63" s="130"/>
      <c r="I63" s="131"/>
    </row>
    <row r="64" spans="1:9" x14ac:dyDescent="0.35">
      <c r="A64" s="8" t="s">
        <v>12</v>
      </c>
      <c r="B64" s="8" t="s">
        <v>13</v>
      </c>
      <c r="C64" s="94" t="s">
        <v>14</v>
      </c>
      <c r="D64" s="96"/>
      <c r="E64" s="94" t="s">
        <v>15</v>
      </c>
      <c r="F64" s="96"/>
      <c r="G64" s="8" t="s">
        <v>16</v>
      </c>
      <c r="H64" s="7" t="s">
        <v>17</v>
      </c>
      <c r="I64" s="7" t="s">
        <v>18</v>
      </c>
    </row>
    <row r="65" spans="1:9" x14ac:dyDescent="0.35">
      <c r="A65" s="12"/>
      <c r="B65" s="12"/>
      <c r="C65" s="12"/>
      <c r="D65" s="12"/>
      <c r="E65" s="12"/>
      <c r="F65" s="12"/>
      <c r="G65" s="12"/>
      <c r="H65" s="12"/>
      <c r="I65" s="12"/>
    </row>
    <row r="66" spans="1:9" x14ac:dyDescent="0.35">
      <c r="A66" s="14" t="s">
        <v>9</v>
      </c>
      <c r="B66" s="14"/>
      <c r="C66" s="14"/>
      <c r="D66" s="14"/>
      <c r="E66" s="14"/>
      <c r="F66" s="14"/>
      <c r="G66" s="14"/>
      <c r="H66" s="14"/>
      <c r="I66" s="14"/>
    </row>
    <row r="67" spans="1:9" x14ac:dyDescent="0.35">
      <c r="A67" s="79"/>
      <c r="B67" s="80"/>
      <c r="C67" s="80"/>
      <c r="D67" s="80"/>
      <c r="E67" s="80"/>
      <c r="F67" s="80"/>
      <c r="G67" s="80"/>
      <c r="H67" s="80"/>
      <c r="I67" s="81"/>
    </row>
    <row r="68" spans="1:9" ht="15.6" customHeight="1" x14ac:dyDescent="0.35">
      <c r="A68" s="142" t="s">
        <v>19</v>
      </c>
      <c r="B68" s="143"/>
      <c r="C68" s="143"/>
      <c r="D68" s="143"/>
      <c r="E68" s="143"/>
      <c r="F68" s="143"/>
      <c r="G68" s="142" t="s">
        <v>213</v>
      </c>
      <c r="H68" s="143"/>
      <c r="I68" s="144"/>
    </row>
    <row r="69" spans="1:9" x14ac:dyDescent="0.35">
      <c r="A69" s="145" t="s">
        <v>20</v>
      </c>
      <c r="B69" s="146"/>
      <c r="C69" s="146"/>
      <c r="D69" s="146"/>
      <c r="E69" s="147"/>
      <c r="F69" s="8">
        <v>1</v>
      </c>
      <c r="G69" s="151"/>
      <c r="H69" s="152"/>
      <c r="I69" s="153"/>
    </row>
    <row r="70" spans="1:9" x14ac:dyDescent="0.35">
      <c r="A70" s="148"/>
      <c r="B70" s="149"/>
      <c r="C70" s="149"/>
      <c r="D70" s="149"/>
      <c r="E70" s="150"/>
      <c r="F70" s="8" t="s">
        <v>9</v>
      </c>
      <c r="G70" s="151"/>
      <c r="H70" s="152"/>
      <c r="I70" s="153"/>
    </row>
    <row r="71" spans="1:9" ht="23.4" customHeight="1" x14ac:dyDescent="0.35">
      <c r="A71" s="145" t="s">
        <v>21</v>
      </c>
      <c r="B71" s="146"/>
      <c r="C71" s="146"/>
      <c r="D71" s="146"/>
      <c r="E71" s="147"/>
      <c r="F71" s="8"/>
      <c r="G71" s="7" t="s">
        <v>22</v>
      </c>
      <c r="H71" s="92" t="s">
        <v>23</v>
      </c>
      <c r="I71" s="93"/>
    </row>
    <row r="72" spans="1:9" x14ac:dyDescent="0.35">
      <c r="A72" s="157"/>
      <c r="B72" s="158"/>
      <c r="C72" s="158"/>
      <c r="D72" s="158"/>
      <c r="E72" s="159"/>
      <c r="F72" s="8">
        <v>1</v>
      </c>
      <c r="G72" s="13"/>
      <c r="H72" s="160"/>
      <c r="I72" s="161"/>
    </row>
    <row r="73" spans="1:9" x14ac:dyDescent="0.35">
      <c r="A73" s="148"/>
      <c r="B73" s="149"/>
      <c r="C73" s="149"/>
      <c r="D73" s="149"/>
      <c r="E73" s="150"/>
      <c r="F73" s="8" t="s">
        <v>9</v>
      </c>
      <c r="G73" s="13"/>
      <c r="H73" s="160"/>
      <c r="I73" s="161"/>
    </row>
    <row r="74" spans="1:9" x14ac:dyDescent="0.35">
      <c r="A74" s="79"/>
      <c r="B74" s="80"/>
      <c r="C74" s="80"/>
      <c r="D74" s="80"/>
      <c r="E74" s="80"/>
      <c r="F74" s="80"/>
      <c r="G74" s="80"/>
      <c r="H74" s="80"/>
      <c r="I74" s="81"/>
    </row>
    <row r="75" spans="1:9" ht="15.6" customHeight="1" x14ac:dyDescent="0.35">
      <c r="A75" s="154" t="s">
        <v>24</v>
      </c>
      <c r="B75" s="145" t="s">
        <v>25</v>
      </c>
      <c r="C75" s="146"/>
      <c r="D75" s="61" t="s">
        <v>26</v>
      </c>
      <c r="E75" s="102"/>
      <c r="F75" s="102"/>
      <c r="G75" s="102"/>
      <c r="H75" s="102"/>
      <c r="I75" s="103"/>
    </row>
    <row r="76" spans="1:9" x14ac:dyDescent="0.35">
      <c r="A76" s="155"/>
      <c r="B76" s="157"/>
      <c r="C76" s="158"/>
      <c r="D76" s="104" t="s">
        <v>27</v>
      </c>
      <c r="E76" s="104"/>
      <c r="F76" s="104"/>
      <c r="G76" s="104"/>
      <c r="H76" s="104"/>
      <c r="I76" s="104"/>
    </row>
    <row r="77" spans="1:9" x14ac:dyDescent="0.35">
      <c r="A77" s="155"/>
      <c r="B77" s="157"/>
      <c r="C77" s="158"/>
      <c r="D77" s="104" t="s">
        <v>28</v>
      </c>
      <c r="E77" s="104"/>
      <c r="F77" s="104" t="s">
        <v>29</v>
      </c>
      <c r="G77" s="104"/>
      <c r="H77" s="58" t="s">
        <v>30</v>
      </c>
      <c r="I77" s="141"/>
    </row>
    <row r="78" spans="1:9" ht="34.200000000000003" x14ac:dyDescent="0.35">
      <c r="A78" s="156"/>
      <c r="B78" s="148"/>
      <c r="C78" s="149"/>
      <c r="D78" s="7" t="s">
        <v>31</v>
      </c>
      <c r="E78" s="7" t="s">
        <v>7</v>
      </c>
      <c r="F78" s="7" t="s">
        <v>31</v>
      </c>
      <c r="G78" s="7" t="s">
        <v>7</v>
      </c>
      <c r="H78" s="7" t="s">
        <v>31</v>
      </c>
      <c r="I78" s="7" t="s">
        <v>7</v>
      </c>
    </row>
    <row r="79" spans="1:9" x14ac:dyDescent="0.35">
      <c r="A79" s="9" t="s">
        <v>32</v>
      </c>
      <c r="B79" s="40"/>
      <c r="C79" s="41"/>
      <c r="D79" s="21"/>
      <c r="E79" s="25"/>
      <c r="F79" s="18"/>
      <c r="G79" s="18"/>
      <c r="H79" s="18"/>
      <c r="I79" s="18"/>
    </row>
    <row r="80" spans="1:9" x14ac:dyDescent="0.35">
      <c r="A80" s="37">
        <v>1</v>
      </c>
      <c r="B80" s="38" t="s">
        <v>214</v>
      </c>
      <c r="C80" s="39"/>
      <c r="D80" s="26">
        <v>36666.699999999997</v>
      </c>
      <c r="E80" s="25"/>
      <c r="F80" s="34">
        <f t="shared" ref="F80:F87" si="0">D80*20/100</f>
        <v>7333.34</v>
      </c>
      <c r="G80" s="34"/>
      <c r="H80" s="34">
        <f t="shared" ref="H80:H87" si="1">D80+F80</f>
        <v>44000.039999999994</v>
      </c>
      <c r="I80" s="18"/>
    </row>
    <row r="81" spans="1:9" x14ac:dyDescent="0.35">
      <c r="A81" s="37">
        <v>2</v>
      </c>
      <c r="B81" s="38" t="s">
        <v>215</v>
      </c>
      <c r="C81" s="39"/>
      <c r="D81" s="26">
        <v>37083.300000000003</v>
      </c>
      <c r="E81" s="25"/>
      <c r="F81" s="34">
        <f t="shared" si="0"/>
        <v>7416.66</v>
      </c>
      <c r="G81" s="34"/>
      <c r="H81" s="34">
        <f t="shared" si="1"/>
        <v>44499.960000000006</v>
      </c>
      <c r="I81" s="18"/>
    </row>
    <row r="82" spans="1:9" x14ac:dyDescent="0.35">
      <c r="A82" s="37">
        <v>3</v>
      </c>
      <c r="B82" s="38" t="s">
        <v>216</v>
      </c>
      <c r="C82" s="39"/>
      <c r="D82" s="26">
        <v>41666.699999999997</v>
      </c>
      <c r="E82" s="25"/>
      <c r="F82" s="34">
        <f t="shared" si="0"/>
        <v>8333.34</v>
      </c>
      <c r="G82" s="34"/>
      <c r="H82" s="34">
        <f t="shared" si="1"/>
        <v>50000.039999999994</v>
      </c>
      <c r="I82" s="18"/>
    </row>
    <row r="83" spans="1:9" x14ac:dyDescent="0.35">
      <c r="A83" s="37">
        <v>4</v>
      </c>
      <c r="B83" s="38" t="s">
        <v>217</v>
      </c>
      <c r="C83" s="39"/>
      <c r="D83" s="26">
        <v>54167</v>
      </c>
      <c r="E83" s="25"/>
      <c r="F83" s="34">
        <f t="shared" si="0"/>
        <v>10833.4</v>
      </c>
      <c r="G83" s="34"/>
      <c r="H83" s="34">
        <f t="shared" si="1"/>
        <v>65000.4</v>
      </c>
      <c r="I83" s="18"/>
    </row>
    <row r="84" spans="1:9" x14ac:dyDescent="0.35">
      <c r="A84" s="9" t="s">
        <v>33</v>
      </c>
      <c r="B84" s="38"/>
      <c r="C84" s="39"/>
      <c r="D84" s="26"/>
      <c r="E84" s="25"/>
      <c r="F84" s="18"/>
      <c r="G84" s="18"/>
      <c r="H84" s="18"/>
      <c r="I84" s="18"/>
    </row>
    <row r="85" spans="1:9" x14ac:dyDescent="0.35">
      <c r="A85" s="37">
        <v>1</v>
      </c>
      <c r="B85" s="38" t="s">
        <v>215</v>
      </c>
      <c r="C85" s="39"/>
      <c r="D85" s="26">
        <v>2950</v>
      </c>
      <c r="E85" s="25"/>
      <c r="F85" s="18">
        <f t="shared" si="0"/>
        <v>590</v>
      </c>
      <c r="G85" s="18"/>
      <c r="H85" s="18">
        <f t="shared" si="1"/>
        <v>3540</v>
      </c>
      <c r="I85" s="18"/>
    </row>
    <row r="86" spans="1:9" x14ac:dyDescent="0.35">
      <c r="A86" s="37">
        <v>2</v>
      </c>
      <c r="B86" s="38" t="s">
        <v>216</v>
      </c>
      <c r="C86" s="39"/>
      <c r="D86" s="26">
        <v>3500</v>
      </c>
      <c r="E86" s="25"/>
      <c r="F86" s="18">
        <f t="shared" si="0"/>
        <v>700</v>
      </c>
      <c r="G86" s="18"/>
      <c r="H86" s="18">
        <f t="shared" si="1"/>
        <v>4200</v>
      </c>
      <c r="I86" s="18"/>
    </row>
    <row r="87" spans="1:9" x14ac:dyDescent="0.35">
      <c r="A87" s="37">
        <v>3</v>
      </c>
      <c r="B87" s="38" t="s">
        <v>214</v>
      </c>
      <c r="C87" s="39"/>
      <c r="D87" s="26">
        <v>4000</v>
      </c>
      <c r="E87" s="25"/>
      <c r="F87" s="18">
        <f t="shared" si="0"/>
        <v>800</v>
      </c>
      <c r="G87" s="18"/>
      <c r="H87" s="18">
        <f t="shared" si="1"/>
        <v>4800</v>
      </c>
      <c r="I87" s="18"/>
    </row>
    <row r="88" spans="1:9" x14ac:dyDescent="0.35">
      <c r="A88" s="9" t="s">
        <v>34</v>
      </c>
      <c r="B88" s="38"/>
      <c r="C88" s="39"/>
      <c r="D88" s="26"/>
      <c r="E88" s="25"/>
      <c r="F88" s="18"/>
      <c r="G88" s="18"/>
      <c r="H88" s="18"/>
      <c r="I88" s="18"/>
    </row>
    <row r="89" spans="1:9" x14ac:dyDescent="0.35">
      <c r="A89" s="37">
        <v>1</v>
      </c>
      <c r="B89" s="38" t="s">
        <v>215</v>
      </c>
      <c r="C89" s="39"/>
      <c r="D89" s="26">
        <v>14291.7</v>
      </c>
      <c r="E89" s="36"/>
      <c r="F89" s="35">
        <f t="shared" ref="F89:F121" si="2">D89*20/100</f>
        <v>2858.34</v>
      </c>
      <c r="G89" s="35"/>
      <c r="H89" s="35">
        <f t="shared" ref="H89:H121" si="3">D89+F89</f>
        <v>17150.04</v>
      </c>
      <c r="I89" s="18"/>
    </row>
    <row r="90" spans="1:9" x14ac:dyDescent="0.35">
      <c r="A90" s="37">
        <v>2</v>
      </c>
      <c r="B90" s="38" t="s">
        <v>216</v>
      </c>
      <c r="C90" s="39"/>
      <c r="D90" s="26">
        <v>16041.7</v>
      </c>
      <c r="E90" s="36"/>
      <c r="F90" s="35">
        <f t="shared" ref="F90:F91" si="4">D90*20/100</f>
        <v>3208.34</v>
      </c>
      <c r="G90" s="35"/>
      <c r="H90" s="35">
        <f t="shared" ref="H90:H91" si="5">D90+F90</f>
        <v>19250.04</v>
      </c>
      <c r="I90" s="22"/>
    </row>
    <row r="91" spans="1:9" x14ac:dyDescent="0.35">
      <c r="A91" s="37">
        <v>3</v>
      </c>
      <c r="B91" s="38" t="s">
        <v>214</v>
      </c>
      <c r="C91" s="39"/>
      <c r="D91" s="26">
        <v>20416.7</v>
      </c>
      <c r="E91" s="36"/>
      <c r="F91" s="35">
        <f t="shared" si="4"/>
        <v>4083.34</v>
      </c>
      <c r="G91" s="35"/>
      <c r="H91" s="35">
        <f t="shared" si="5"/>
        <v>24500.04</v>
      </c>
      <c r="I91" s="22"/>
    </row>
    <row r="92" spans="1:9" x14ac:dyDescent="0.35">
      <c r="A92" s="9" t="s">
        <v>82</v>
      </c>
      <c r="B92" s="38"/>
      <c r="C92" s="39"/>
      <c r="D92" s="26"/>
      <c r="E92" s="25"/>
      <c r="F92" s="18"/>
      <c r="G92" s="18"/>
      <c r="H92" s="18"/>
      <c r="I92" s="18"/>
    </row>
    <row r="93" spans="1:9" x14ac:dyDescent="0.35">
      <c r="A93" s="37">
        <v>1</v>
      </c>
      <c r="B93" s="38" t="s">
        <v>214</v>
      </c>
      <c r="C93" s="39"/>
      <c r="D93" s="26">
        <v>5916.67</v>
      </c>
      <c r="E93" s="36"/>
      <c r="F93" s="35">
        <f t="shared" si="2"/>
        <v>1183.3339999999998</v>
      </c>
      <c r="G93" s="35"/>
      <c r="H93" s="35">
        <f t="shared" si="3"/>
        <v>7100.0039999999999</v>
      </c>
      <c r="I93" s="18"/>
    </row>
    <row r="94" spans="1:9" x14ac:dyDescent="0.35">
      <c r="A94" s="37">
        <v>2</v>
      </c>
      <c r="B94" s="38" t="s">
        <v>215</v>
      </c>
      <c r="C94" s="39"/>
      <c r="D94" s="26">
        <v>6000</v>
      </c>
      <c r="E94" s="25"/>
      <c r="F94" s="26">
        <f t="shared" ref="F94" si="6">D94*20/100</f>
        <v>1200</v>
      </c>
      <c r="G94" s="26"/>
      <c r="H94" s="26">
        <f t="shared" ref="H94" si="7">D94+F94</f>
        <v>7200</v>
      </c>
      <c r="I94" s="26"/>
    </row>
    <row r="95" spans="1:9" x14ac:dyDescent="0.35">
      <c r="A95" s="37">
        <v>3</v>
      </c>
      <c r="B95" s="38" t="s">
        <v>216</v>
      </c>
      <c r="C95" s="39"/>
      <c r="D95" s="26">
        <v>10833.3</v>
      </c>
      <c r="E95" s="36"/>
      <c r="F95" s="35">
        <f t="shared" ref="F95:F96" si="8">D95*20/100</f>
        <v>2166.66</v>
      </c>
      <c r="G95" s="35"/>
      <c r="H95" s="35">
        <f t="shared" ref="H95:H96" si="9">D95+F95</f>
        <v>12999.96</v>
      </c>
      <c r="I95" s="22"/>
    </row>
    <row r="96" spans="1:9" x14ac:dyDescent="0.35">
      <c r="A96" s="37">
        <v>4</v>
      </c>
      <c r="B96" s="38" t="s">
        <v>217</v>
      </c>
      <c r="C96" s="39"/>
      <c r="D96" s="26">
        <v>13667</v>
      </c>
      <c r="E96" s="36"/>
      <c r="F96" s="35">
        <f t="shared" si="8"/>
        <v>2733.4</v>
      </c>
      <c r="G96" s="35"/>
      <c r="H96" s="35">
        <f t="shared" si="9"/>
        <v>16400.400000000001</v>
      </c>
      <c r="I96" s="22"/>
    </row>
    <row r="97" spans="1:9" x14ac:dyDescent="0.35">
      <c r="A97" s="9" t="s">
        <v>83</v>
      </c>
      <c r="B97" s="38"/>
      <c r="C97" s="39"/>
      <c r="D97" s="26"/>
      <c r="E97" s="25"/>
      <c r="F97" s="18"/>
      <c r="G97" s="18"/>
      <c r="H97" s="18"/>
      <c r="I97" s="18"/>
    </row>
    <row r="98" spans="1:9" x14ac:dyDescent="0.35">
      <c r="A98" s="37">
        <v>1</v>
      </c>
      <c r="B98" s="38" t="s">
        <v>214</v>
      </c>
      <c r="C98" s="39"/>
      <c r="D98" s="26">
        <v>10000</v>
      </c>
      <c r="E98" s="25"/>
      <c r="F98" s="18">
        <f t="shared" si="2"/>
        <v>2000</v>
      </c>
      <c r="G98" s="18"/>
      <c r="H98" s="18">
        <f t="shared" si="3"/>
        <v>12000</v>
      </c>
      <c r="I98" s="18"/>
    </row>
    <row r="99" spans="1:9" x14ac:dyDescent="0.35">
      <c r="A99" s="37">
        <v>2</v>
      </c>
      <c r="B99" s="38" t="s">
        <v>215</v>
      </c>
      <c r="C99" s="39"/>
      <c r="D99" s="26">
        <v>14166.7</v>
      </c>
      <c r="E99" s="36"/>
      <c r="F99" s="35">
        <f t="shared" ref="F99:F100" si="10">D99*20/100</f>
        <v>2833.34</v>
      </c>
      <c r="G99" s="35"/>
      <c r="H99" s="35">
        <f t="shared" ref="H99:H100" si="11">D99+F99</f>
        <v>17000.04</v>
      </c>
      <c r="I99" s="22"/>
    </row>
    <row r="100" spans="1:9" x14ac:dyDescent="0.35">
      <c r="A100" s="37">
        <v>3</v>
      </c>
      <c r="B100" s="38" t="s">
        <v>217</v>
      </c>
      <c r="C100" s="39"/>
      <c r="D100" s="26">
        <v>26333</v>
      </c>
      <c r="E100" s="36"/>
      <c r="F100" s="35">
        <f t="shared" si="10"/>
        <v>5266.6</v>
      </c>
      <c r="G100" s="35"/>
      <c r="H100" s="35">
        <f t="shared" si="11"/>
        <v>31599.599999999999</v>
      </c>
      <c r="I100" s="22"/>
    </row>
    <row r="101" spans="1:9" x14ac:dyDescent="0.35">
      <c r="A101" s="9" t="s">
        <v>84</v>
      </c>
      <c r="B101" s="38"/>
      <c r="C101" s="39"/>
      <c r="D101" s="26"/>
      <c r="E101" s="25"/>
      <c r="F101" s="18"/>
      <c r="G101" s="18"/>
      <c r="H101" s="18"/>
      <c r="I101" s="18"/>
    </row>
    <row r="102" spans="1:9" x14ac:dyDescent="0.35">
      <c r="A102" s="37">
        <v>1</v>
      </c>
      <c r="B102" s="38" t="s">
        <v>217</v>
      </c>
      <c r="C102" s="39"/>
      <c r="D102" s="26">
        <v>8667</v>
      </c>
      <c r="E102" s="25"/>
      <c r="F102" s="34">
        <f t="shared" si="2"/>
        <v>1733.4</v>
      </c>
      <c r="G102" s="34"/>
      <c r="H102" s="34">
        <f t="shared" si="3"/>
        <v>10400.4</v>
      </c>
      <c r="I102" s="18"/>
    </row>
    <row r="103" spans="1:9" x14ac:dyDescent="0.35">
      <c r="A103" s="37">
        <v>2</v>
      </c>
      <c r="B103" s="38" t="s">
        <v>216</v>
      </c>
      <c r="C103" s="39"/>
      <c r="D103" s="26">
        <v>13333.3</v>
      </c>
      <c r="E103" s="36"/>
      <c r="F103" s="35">
        <f t="shared" ref="F103:F105" si="12">D103*20/100</f>
        <v>2666.66</v>
      </c>
      <c r="G103" s="35"/>
      <c r="H103" s="35">
        <f t="shared" ref="H103:H105" si="13">D103+F103</f>
        <v>15999.96</v>
      </c>
      <c r="I103" s="22"/>
    </row>
    <row r="104" spans="1:9" x14ac:dyDescent="0.35">
      <c r="A104" s="37">
        <v>3</v>
      </c>
      <c r="B104" s="38" t="s">
        <v>215</v>
      </c>
      <c r="C104" s="39"/>
      <c r="D104" s="26">
        <v>26000</v>
      </c>
      <c r="E104" s="25"/>
      <c r="F104" s="22">
        <f t="shared" si="12"/>
        <v>5200</v>
      </c>
      <c r="G104" s="22"/>
      <c r="H104" s="22">
        <f t="shared" si="13"/>
        <v>31200</v>
      </c>
      <c r="I104" s="22"/>
    </row>
    <row r="105" spans="1:9" x14ac:dyDescent="0.35">
      <c r="A105" s="37">
        <v>4</v>
      </c>
      <c r="B105" s="38" t="s">
        <v>214</v>
      </c>
      <c r="C105" s="39"/>
      <c r="D105" s="26">
        <v>253333</v>
      </c>
      <c r="E105" s="25"/>
      <c r="F105" s="34">
        <f t="shared" si="12"/>
        <v>50666.6</v>
      </c>
      <c r="G105" s="34"/>
      <c r="H105" s="34">
        <f t="shared" si="13"/>
        <v>303999.59999999998</v>
      </c>
      <c r="I105" s="22"/>
    </row>
    <row r="106" spans="1:9" x14ac:dyDescent="0.35">
      <c r="A106" s="9" t="s">
        <v>85</v>
      </c>
      <c r="B106" s="38"/>
      <c r="C106" s="39"/>
      <c r="D106" s="26"/>
      <c r="E106" s="25"/>
      <c r="F106" s="18"/>
      <c r="G106" s="18"/>
      <c r="H106" s="18"/>
      <c r="I106" s="18"/>
    </row>
    <row r="107" spans="1:9" x14ac:dyDescent="0.35">
      <c r="A107" s="37">
        <v>1</v>
      </c>
      <c r="B107" s="38" t="s">
        <v>214</v>
      </c>
      <c r="C107" s="39"/>
      <c r="D107" s="26">
        <v>3166.67</v>
      </c>
      <c r="E107" s="25"/>
      <c r="F107" s="34">
        <f t="shared" si="2"/>
        <v>633.33400000000006</v>
      </c>
      <c r="G107" s="34"/>
      <c r="H107" s="34">
        <f t="shared" si="3"/>
        <v>3800.0039999999999</v>
      </c>
      <c r="I107" s="18"/>
    </row>
    <row r="108" spans="1:9" x14ac:dyDescent="0.35">
      <c r="A108" s="37">
        <v>2</v>
      </c>
      <c r="B108" s="38" t="s">
        <v>215</v>
      </c>
      <c r="C108" s="39"/>
      <c r="D108" s="26">
        <v>3266.67</v>
      </c>
      <c r="E108" s="25"/>
      <c r="F108" s="34">
        <f t="shared" ref="F108:F110" si="14">D108*20/100</f>
        <v>653.33400000000006</v>
      </c>
      <c r="G108" s="34"/>
      <c r="H108" s="34">
        <f t="shared" ref="H108:H110" si="15">D108+F108</f>
        <v>3920.0039999999999</v>
      </c>
      <c r="I108" s="22"/>
    </row>
    <row r="109" spans="1:9" x14ac:dyDescent="0.35">
      <c r="A109" s="37">
        <v>3</v>
      </c>
      <c r="B109" s="38" t="s">
        <v>216</v>
      </c>
      <c r="C109" s="39"/>
      <c r="D109" s="26">
        <v>3666.67</v>
      </c>
      <c r="E109" s="25"/>
      <c r="F109" s="34">
        <f t="shared" si="14"/>
        <v>733.33399999999995</v>
      </c>
      <c r="G109" s="34"/>
      <c r="H109" s="34">
        <f t="shared" si="15"/>
        <v>4400.0039999999999</v>
      </c>
      <c r="I109" s="22"/>
    </row>
    <row r="110" spans="1:9" x14ac:dyDescent="0.35">
      <c r="A110" s="37">
        <v>4</v>
      </c>
      <c r="B110" s="38" t="s">
        <v>217</v>
      </c>
      <c r="C110" s="39"/>
      <c r="D110" s="26">
        <v>5667</v>
      </c>
      <c r="E110" s="25"/>
      <c r="F110" s="34">
        <f t="shared" si="14"/>
        <v>1133.4000000000001</v>
      </c>
      <c r="G110" s="34"/>
      <c r="H110" s="34">
        <f t="shared" si="15"/>
        <v>6800.4</v>
      </c>
      <c r="I110" s="22"/>
    </row>
    <row r="111" spans="1:9" x14ac:dyDescent="0.35">
      <c r="A111" s="9" t="s">
        <v>86</v>
      </c>
      <c r="B111" s="38"/>
      <c r="C111" s="39"/>
      <c r="D111" s="26"/>
      <c r="E111" s="25"/>
      <c r="F111" s="18"/>
      <c r="G111" s="18"/>
      <c r="H111" s="18"/>
      <c r="I111" s="18"/>
    </row>
    <row r="112" spans="1:9" x14ac:dyDescent="0.35">
      <c r="A112" s="37">
        <v>1</v>
      </c>
      <c r="B112" s="38" t="s">
        <v>215</v>
      </c>
      <c r="C112" s="39"/>
      <c r="D112" s="26">
        <v>19791.7</v>
      </c>
      <c r="E112" s="36"/>
      <c r="F112" s="35">
        <f t="shared" si="2"/>
        <v>3958.34</v>
      </c>
      <c r="G112" s="35"/>
      <c r="H112" s="35">
        <f t="shared" si="3"/>
        <v>23750.04</v>
      </c>
      <c r="I112" s="18"/>
    </row>
    <row r="113" spans="1:9" x14ac:dyDescent="0.35">
      <c r="A113" s="37">
        <v>2</v>
      </c>
      <c r="B113" s="38" t="s">
        <v>217</v>
      </c>
      <c r="C113" s="39"/>
      <c r="D113" s="26">
        <v>34375</v>
      </c>
      <c r="E113" s="25"/>
      <c r="F113" s="22">
        <f t="shared" ref="F113:F115" si="16">D113*20/100</f>
        <v>6875</v>
      </c>
      <c r="G113" s="22"/>
      <c r="H113" s="22">
        <f t="shared" ref="H113:H115" si="17">D113+F113</f>
        <v>41250</v>
      </c>
      <c r="I113" s="22"/>
    </row>
    <row r="114" spans="1:9" x14ac:dyDescent="0.35">
      <c r="A114" s="37">
        <v>3</v>
      </c>
      <c r="B114" s="38" t="s">
        <v>214</v>
      </c>
      <c r="C114" s="39"/>
      <c r="D114" s="26">
        <v>35416.699999999997</v>
      </c>
      <c r="E114" s="36"/>
      <c r="F114" s="35">
        <f t="shared" si="16"/>
        <v>7083.34</v>
      </c>
      <c r="G114" s="35"/>
      <c r="H114" s="35">
        <f t="shared" si="17"/>
        <v>42500.039999999994</v>
      </c>
      <c r="I114" s="22"/>
    </row>
    <row r="115" spans="1:9" x14ac:dyDescent="0.35">
      <c r="A115" s="37">
        <v>4</v>
      </c>
      <c r="B115" s="38" t="s">
        <v>216</v>
      </c>
      <c r="C115" s="39"/>
      <c r="D115" s="26">
        <v>39583.300000000003</v>
      </c>
      <c r="E115" s="36"/>
      <c r="F115" s="35">
        <f t="shared" si="16"/>
        <v>7916.66</v>
      </c>
      <c r="G115" s="35"/>
      <c r="H115" s="35">
        <f t="shared" si="17"/>
        <v>47499.960000000006</v>
      </c>
      <c r="I115" s="22"/>
    </row>
    <row r="116" spans="1:9" x14ac:dyDescent="0.35">
      <c r="A116" s="27" t="s">
        <v>87</v>
      </c>
      <c r="B116" s="38"/>
      <c r="C116" s="39"/>
      <c r="D116" s="26"/>
      <c r="E116" s="25"/>
      <c r="F116" s="18"/>
      <c r="G116" s="18"/>
      <c r="H116" s="18"/>
      <c r="I116" s="18"/>
    </row>
    <row r="117" spans="1:9" x14ac:dyDescent="0.35">
      <c r="A117" s="37">
        <v>1</v>
      </c>
      <c r="B117" s="38" t="s">
        <v>215</v>
      </c>
      <c r="C117" s="39"/>
      <c r="D117" s="26">
        <v>3475</v>
      </c>
      <c r="E117" s="25"/>
      <c r="F117" s="18">
        <f t="shared" si="2"/>
        <v>695</v>
      </c>
      <c r="G117" s="18"/>
      <c r="H117" s="18">
        <f t="shared" si="3"/>
        <v>4170</v>
      </c>
      <c r="I117" s="18"/>
    </row>
    <row r="118" spans="1:9" x14ac:dyDescent="0.35">
      <c r="A118" s="37">
        <v>2</v>
      </c>
      <c r="B118" s="38" t="s">
        <v>214</v>
      </c>
      <c r="C118" s="39"/>
      <c r="D118" s="26">
        <v>6000</v>
      </c>
      <c r="E118" s="25"/>
      <c r="F118" s="22">
        <f t="shared" ref="F118:F119" si="18">D118*20/100</f>
        <v>1200</v>
      </c>
      <c r="G118" s="22"/>
      <c r="H118" s="22">
        <f t="shared" ref="H118:H119" si="19">D118+F118</f>
        <v>7200</v>
      </c>
      <c r="I118" s="22"/>
    </row>
    <row r="119" spans="1:9" x14ac:dyDescent="0.35">
      <c r="A119" s="37">
        <v>3</v>
      </c>
      <c r="B119" s="38" t="s">
        <v>216</v>
      </c>
      <c r="C119" s="39"/>
      <c r="D119" s="26">
        <v>6500</v>
      </c>
      <c r="E119" s="25"/>
      <c r="F119" s="22">
        <f t="shared" si="18"/>
        <v>1300</v>
      </c>
      <c r="G119" s="22"/>
      <c r="H119" s="22">
        <f t="shared" si="19"/>
        <v>7800</v>
      </c>
      <c r="I119" s="22"/>
    </row>
    <row r="120" spans="1:9" x14ac:dyDescent="0.35">
      <c r="A120" s="9" t="s">
        <v>88</v>
      </c>
      <c r="B120" s="38"/>
      <c r="C120" s="39"/>
      <c r="D120" s="26"/>
      <c r="E120" s="25"/>
      <c r="F120" s="18"/>
      <c r="G120" s="18"/>
      <c r="H120" s="18"/>
      <c r="I120" s="18"/>
    </row>
    <row r="121" spans="1:9" x14ac:dyDescent="0.35">
      <c r="A121" s="37">
        <v>1</v>
      </c>
      <c r="B121" s="38" t="s">
        <v>215</v>
      </c>
      <c r="C121" s="39"/>
      <c r="D121" s="26">
        <v>325</v>
      </c>
      <c r="E121" s="25"/>
      <c r="F121" s="18">
        <f t="shared" si="2"/>
        <v>65</v>
      </c>
      <c r="G121" s="18"/>
      <c r="H121" s="18">
        <f t="shared" si="3"/>
        <v>390</v>
      </c>
      <c r="I121" s="18"/>
    </row>
    <row r="122" spans="1:9" x14ac:dyDescent="0.35">
      <c r="A122" s="37">
        <v>2</v>
      </c>
      <c r="B122" s="38" t="s">
        <v>214</v>
      </c>
      <c r="C122" s="39"/>
      <c r="D122" s="26">
        <v>666.67</v>
      </c>
      <c r="E122" s="25"/>
      <c r="F122" s="34">
        <f t="shared" ref="F122:F130" si="20">D122*20/100</f>
        <v>133.334</v>
      </c>
      <c r="G122" s="34"/>
      <c r="H122" s="34">
        <f t="shared" ref="H122:H130" si="21">D122+F122</f>
        <v>800.00399999999991</v>
      </c>
      <c r="I122" s="18"/>
    </row>
    <row r="123" spans="1:9" x14ac:dyDescent="0.35">
      <c r="A123" s="37">
        <v>3</v>
      </c>
      <c r="B123" s="38" t="s">
        <v>216</v>
      </c>
      <c r="C123" s="39"/>
      <c r="D123" s="26">
        <v>1083.33</v>
      </c>
      <c r="E123" s="25"/>
      <c r="F123" s="34">
        <f t="shared" ref="F123" si="22">D123*20/100</f>
        <v>216.666</v>
      </c>
      <c r="G123" s="34"/>
      <c r="H123" s="34">
        <f t="shared" ref="H123" si="23">D123+F123</f>
        <v>1299.9959999999999</v>
      </c>
      <c r="I123" s="22"/>
    </row>
    <row r="124" spans="1:9" x14ac:dyDescent="0.35">
      <c r="A124" s="9" t="s">
        <v>89</v>
      </c>
      <c r="B124" s="38"/>
      <c r="C124" s="39"/>
      <c r="D124" s="26"/>
      <c r="E124" s="25"/>
      <c r="F124" s="18"/>
      <c r="G124" s="18"/>
      <c r="H124" s="18"/>
      <c r="I124" s="18"/>
    </row>
    <row r="125" spans="1:9" x14ac:dyDescent="0.35">
      <c r="A125" s="37">
        <v>1</v>
      </c>
      <c r="B125" s="38" t="s">
        <v>214</v>
      </c>
      <c r="C125" s="39"/>
      <c r="D125" s="26">
        <v>11916.7</v>
      </c>
      <c r="E125" s="36"/>
      <c r="F125" s="35">
        <f t="shared" si="20"/>
        <v>2383.34</v>
      </c>
      <c r="G125" s="35"/>
      <c r="H125" s="35">
        <f t="shared" si="21"/>
        <v>14300.04</v>
      </c>
      <c r="I125" s="18"/>
    </row>
    <row r="126" spans="1:9" x14ac:dyDescent="0.35">
      <c r="A126" s="37">
        <v>2</v>
      </c>
      <c r="B126" s="38" t="s">
        <v>215</v>
      </c>
      <c r="C126" s="39"/>
      <c r="D126" s="26">
        <v>11933.3</v>
      </c>
      <c r="E126" s="36"/>
      <c r="F126" s="35">
        <f t="shared" ref="F126:F128" si="24">D126*20/100</f>
        <v>2386.66</v>
      </c>
      <c r="G126" s="35"/>
      <c r="H126" s="35">
        <f t="shared" ref="H126:H128" si="25">D126+F126</f>
        <v>14319.96</v>
      </c>
      <c r="I126" s="22"/>
    </row>
    <row r="127" spans="1:9" x14ac:dyDescent="0.35">
      <c r="A127" s="37">
        <v>3</v>
      </c>
      <c r="B127" s="38" t="s">
        <v>216</v>
      </c>
      <c r="C127" s="39"/>
      <c r="D127" s="26">
        <v>12000</v>
      </c>
      <c r="E127" s="25"/>
      <c r="F127" s="22">
        <f t="shared" si="24"/>
        <v>2400</v>
      </c>
      <c r="G127" s="22"/>
      <c r="H127" s="22">
        <f t="shared" si="25"/>
        <v>14400</v>
      </c>
      <c r="I127" s="22"/>
    </row>
    <row r="128" spans="1:9" x14ac:dyDescent="0.35">
      <c r="A128" s="37">
        <v>4</v>
      </c>
      <c r="B128" s="38" t="s">
        <v>217</v>
      </c>
      <c r="C128" s="39"/>
      <c r="D128" s="26">
        <v>21333</v>
      </c>
      <c r="E128" s="25"/>
      <c r="F128" s="34">
        <f t="shared" si="24"/>
        <v>4266.6000000000004</v>
      </c>
      <c r="G128" s="34"/>
      <c r="H128" s="34">
        <f t="shared" si="25"/>
        <v>25599.599999999999</v>
      </c>
      <c r="I128" s="22"/>
    </row>
    <row r="129" spans="1:9" x14ac:dyDescent="0.35">
      <c r="A129" s="9" t="s">
        <v>90</v>
      </c>
      <c r="B129" s="38"/>
      <c r="C129" s="39"/>
      <c r="D129" s="26"/>
      <c r="E129" s="25"/>
      <c r="F129" s="18"/>
      <c r="G129" s="18"/>
      <c r="H129" s="18"/>
      <c r="I129" s="18"/>
    </row>
    <row r="130" spans="1:9" x14ac:dyDescent="0.35">
      <c r="A130" s="37">
        <v>1</v>
      </c>
      <c r="B130" s="38" t="s">
        <v>214</v>
      </c>
      <c r="C130" s="39"/>
      <c r="D130" s="26">
        <v>4583.33</v>
      </c>
      <c r="E130" s="25"/>
      <c r="F130" s="34">
        <f t="shared" si="20"/>
        <v>916.66600000000005</v>
      </c>
      <c r="G130" s="34"/>
      <c r="H130" s="34">
        <f t="shared" si="21"/>
        <v>5499.9960000000001</v>
      </c>
      <c r="I130" s="18"/>
    </row>
    <row r="131" spans="1:9" x14ac:dyDescent="0.35">
      <c r="A131" s="37">
        <v>2</v>
      </c>
      <c r="B131" s="38" t="s">
        <v>215</v>
      </c>
      <c r="C131" s="39"/>
      <c r="D131" s="26">
        <v>4600</v>
      </c>
      <c r="E131" s="25"/>
      <c r="F131" s="22">
        <f t="shared" ref="F131:F133" si="26">D131*20/100</f>
        <v>920</v>
      </c>
      <c r="G131" s="22"/>
      <c r="H131" s="22">
        <f t="shared" ref="H131:H133" si="27">D131+F131</f>
        <v>5520</v>
      </c>
      <c r="I131" s="22"/>
    </row>
    <row r="132" spans="1:9" x14ac:dyDescent="0.35">
      <c r="A132" s="37">
        <v>3</v>
      </c>
      <c r="B132" s="38" t="s">
        <v>216</v>
      </c>
      <c r="C132" s="39"/>
      <c r="D132" s="26">
        <v>5333.33</v>
      </c>
      <c r="E132" s="25"/>
      <c r="F132" s="34">
        <f t="shared" si="26"/>
        <v>1066.6660000000002</v>
      </c>
      <c r="G132" s="34"/>
      <c r="H132" s="34">
        <f t="shared" si="27"/>
        <v>6399.9960000000001</v>
      </c>
      <c r="I132" s="22"/>
    </row>
    <row r="133" spans="1:9" x14ac:dyDescent="0.35">
      <c r="A133" s="37">
        <v>4</v>
      </c>
      <c r="B133" s="38" t="s">
        <v>217</v>
      </c>
      <c r="C133" s="39"/>
      <c r="D133" s="26">
        <v>7000</v>
      </c>
      <c r="E133" s="25"/>
      <c r="F133" s="22">
        <f t="shared" si="26"/>
        <v>1400</v>
      </c>
      <c r="G133" s="22"/>
      <c r="H133" s="22">
        <f t="shared" si="27"/>
        <v>8400</v>
      </c>
      <c r="I133" s="22"/>
    </row>
    <row r="134" spans="1:9" x14ac:dyDescent="0.35">
      <c r="A134" s="9" t="s">
        <v>91</v>
      </c>
      <c r="B134" s="38"/>
      <c r="C134" s="39"/>
      <c r="D134" s="26"/>
      <c r="E134" s="25"/>
      <c r="F134" s="18"/>
      <c r="G134" s="18"/>
      <c r="H134" s="18"/>
      <c r="I134" s="18"/>
    </row>
    <row r="135" spans="1:9" x14ac:dyDescent="0.35">
      <c r="A135" s="37">
        <v>1</v>
      </c>
      <c r="B135" s="38" t="s">
        <v>215</v>
      </c>
      <c r="C135" s="39"/>
      <c r="D135" s="26">
        <v>24583.3</v>
      </c>
      <c r="E135" s="25"/>
      <c r="F135" s="34">
        <f t="shared" ref="F135:F168" si="28">D135*20/100</f>
        <v>4916.66</v>
      </c>
      <c r="G135" s="34"/>
      <c r="H135" s="34">
        <f t="shared" ref="H135:H168" si="29">D135+F135</f>
        <v>29499.96</v>
      </c>
      <c r="I135" s="18"/>
    </row>
    <row r="136" spans="1:9" x14ac:dyDescent="0.35">
      <c r="A136" s="37">
        <v>2</v>
      </c>
      <c r="B136" s="38" t="s">
        <v>214</v>
      </c>
      <c r="C136" s="39"/>
      <c r="D136" s="26">
        <v>33333.300000000003</v>
      </c>
      <c r="E136" s="25"/>
      <c r="F136" s="34">
        <f t="shared" ref="F136:F137" si="30">D136*20/100</f>
        <v>6666.66</v>
      </c>
      <c r="G136" s="34"/>
      <c r="H136" s="34">
        <f t="shared" ref="H136:H137" si="31">D136+F136</f>
        <v>39999.960000000006</v>
      </c>
      <c r="I136" s="22"/>
    </row>
    <row r="137" spans="1:9" x14ac:dyDescent="0.35">
      <c r="A137" s="37">
        <v>3</v>
      </c>
      <c r="B137" s="38" t="s">
        <v>216</v>
      </c>
      <c r="C137" s="39"/>
      <c r="D137" s="26">
        <v>45833.3</v>
      </c>
      <c r="E137" s="25"/>
      <c r="F137" s="34">
        <f t="shared" si="30"/>
        <v>9166.66</v>
      </c>
      <c r="G137" s="34"/>
      <c r="H137" s="34">
        <f t="shared" si="31"/>
        <v>54999.960000000006</v>
      </c>
      <c r="I137" s="22"/>
    </row>
    <row r="138" spans="1:9" x14ac:dyDescent="0.35">
      <c r="A138" s="9" t="s">
        <v>92</v>
      </c>
      <c r="B138" s="38"/>
      <c r="C138" s="39"/>
      <c r="D138" s="26"/>
      <c r="E138" s="25"/>
      <c r="F138" s="18"/>
      <c r="G138" s="18"/>
      <c r="H138" s="18"/>
      <c r="I138" s="18"/>
    </row>
    <row r="139" spans="1:9" x14ac:dyDescent="0.35">
      <c r="A139" s="37">
        <v>1</v>
      </c>
      <c r="B139" s="38" t="s">
        <v>215</v>
      </c>
      <c r="C139" s="39"/>
      <c r="D139" s="26">
        <v>16541.7</v>
      </c>
      <c r="E139" s="36"/>
      <c r="F139" s="35">
        <f t="shared" si="28"/>
        <v>3308.34</v>
      </c>
      <c r="G139" s="35"/>
      <c r="H139" s="35">
        <f t="shared" si="29"/>
        <v>19850.04</v>
      </c>
      <c r="I139" s="18"/>
    </row>
    <row r="140" spans="1:9" x14ac:dyDescent="0.35">
      <c r="A140" s="37">
        <v>2</v>
      </c>
      <c r="B140" s="38" t="s">
        <v>214</v>
      </c>
      <c r="C140" s="39"/>
      <c r="D140" s="26">
        <v>18750</v>
      </c>
      <c r="E140" s="25"/>
      <c r="F140" s="22">
        <f t="shared" ref="F140" si="32">D140*20/100</f>
        <v>3750</v>
      </c>
      <c r="G140" s="22"/>
      <c r="H140" s="22">
        <f t="shared" ref="H140" si="33">D140+F140</f>
        <v>22500</v>
      </c>
      <c r="I140" s="22"/>
    </row>
    <row r="141" spans="1:9" x14ac:dyDescent="0.35">
      <c r="A141" s="9" t="s">
        <v>93</v>
      </c>
      <c r="B141" s="38"/>
      <c r="C141" s="39"/>
      <c r="D141" s="26"/>
      <c r="E141" s="25"/>
      <c r="F141" s="18"/>
      <c r="G141" s="18"/>
      <c r="H141" s="18"/>
      <c r="I141" s="18"/>
    </row>
    <row r="142" spans="1:9" x14ac:dyDescent="0.35">
      <c r="A142" s="37">
        <v>1</v>
      </c>
      <c r="B142" s="38" t="s">
        <v>215</v>
      </c>
      <c r="C142" s="39"/>
      <c r="D142" s="26">
        <v>1975</v>
      </c>
      <c r="E142" s="25"/>
      <c r="F142" s="18">
        <f t="shared" si="28"/>
        <v>395</v>
      </c>
      <c r="G142" s="18"/>
      <c r="H142" s="18">
        <f t="shared" si="29"/>
        <v>2370</v>
      </c>
      <c r="I142" s="18"/>
    </row>
    <row r="143" spans="1:9" x14ac:dyDescent="0.35">
      <c r="A143" s="37">
        <v>2</v>
      </c>
      <c r="B143" s="38" t="s">
        <v>217</v>
      </c>
      <c r="C143" s="39"/>
      <c r="D143" s="26">
        <v>2625</v>
      </c>
      <c r="E143" s="25"/>
      <c r="F143" s="22">
        <f t="shared" ref="F143:F145" si="34">D143*20/100</f>
        <v>525</v>
      </c>
      <c r="G143" s="22"/>
      <c r="H143" s="22">
        <f t="shared" ref="H143:H145" si="35">D143+F143</f>
        <v>3150</v>
      </c>
      <c r="I143" s="22"/>
    </row>
    <row r="144" spans="1:9" x14ac:dyDescent="0.35">
      <c r="A144" s="37">
        <v>3</v>
      </c>
      <c r="B144" s="38" t="s">
        <v>214</v>
      </c>
      <c r="C144" s="39"/>
      <c r="D144" s="26">
        <v>3500</v>
      </c>
      <c r="E144" s="25"/>
      <c r="F144" s="22">
        <f t="shared" si="34"/>
        <v>700</v>
      </c>
      <c r="G144" s="22"/>
      <c r="H144" s="22">
        <f t="shared" si="35"/>
        <v>4200</v>
      </c>
      <c r="I144" s="22"/>
    </row>
    <row r="145" spans="1:9" x14ac:dyDescent="0.35">
      <c r="A145" s="37">
        <v>4</v>
      </c>
      <c r="B145" s="38" t="s">
        <v>216</v>
      </c>
      <c r="C145" s="39"/>
      <c r="D145" s="26">
        <v>3750</v>
      </c>
      <c r="E145" s="25"/>
      <c r="F145" s="22">
        <f t="shared" si="34"/>
        <v>750</v>
      </c>
      <c r="G145" s="22"/>
      <c r="H145" s="22">
        <f t="shared" si="35"/>
        <v>4500</v>
      </c>
      <c r="I145" s="22"/>
    </row>
    <row r="146" spans="1:9" x14ac:dyDescent="0.35">
      <c r="A146" s="9" t="s">
        <v>94</v>
      </c>
      <c r="B146" s="38"/>
      <c r="C146" s="39"/>
      <c r="D146" s="26"/>
      <c r="E146" s="25"/>
      <c r="F146" s="18"/>
      <c r="G146" s="18"/>
      <c r="H146" s="18"/>
      <c r="I146" s="18"/>
    </row>
    <row r="147" spans="1:9" x14ac:dyDescent="0.35">
      <c r="A147" s="37">
        <v>1</v>
      </c>
      <c r="B147" s="38" t="s">
        <v>215</v>
      </c>
      <c r="C147" s="39"/>
      <c r="D147" s="26">
        <v>291.67</v>
      </c>
      <c r="E147" s="25"/>
      <c r="F147" s="34">
        <f t="shared" si="28"/>
        <v>58.334000000000003</v>
      </c>
      <c r="G147" s="34"/>
      <c r="H147" s="34">
        <f t="shared" si="29"/>
        <v>350.00400000000002</v>
      </c>
      <c r="I147" s="18"/>
    </row>
    <row r="148" spans="1:9" x14ac:dyDescent="0.35">
      <c r="A148" s="37">
        <v>2</v>
      </c>
      <c r="B148" s="38" t="s">
        <v>217</v>
      </c>
      <c r="C148" s="39"/>
      <c r="D148" s="26">
        <v>458</v>
      </c>
      <c r="E148" s="25"/>
      <c r="F148" s="22">
        <f t="shared" ref="F148:F149" si="36">D148*20/100</f>
        <v>91.6</v>
      </c>
      <c r="G148" s="22"/>
      <c r="H148" s="22">
        <f t="shared" ref="H148:H149" si="37">D148+F148</f>
        <v>549.6</v>
      </c>
      <c r="I148" s="22"/>
    </row>
    <row r="149" spans="1:9" x14ac:dyDescent="0.35">
      <c r="A149" s="37">
        <v>3</v>
      </c>
      <c r="B149" s="38" t="s">
        <v>214</v>
      </c>
      <c r="C149" s="39"/>
      <c r="D149" s="26">
        <v>750</v>
      </c>
      <c r="E149" s="25"/>
      <c r="F149" s="22">
        <f t="shared" si="36"/>
        <v>150</v>
      </c>
      <c r="G149" s="22"/>
      <c r="H149" s="22">
        <f t="shared" si="37"/>
        <v>900</v>
      </c>
      <c r="I149" s="22"/>
    </row>
    <row r="150" spans="1:9" x14ac:dyDescent="0.35">
      <c r="A150" s="9" t="s">
        <v>95</v>
      </c>
      <c r="B150" s="38"/>
      <c r="C150" s="39"/>
      <c r="D150" s="26"/>
      <c r="E150" s="25"/>
      <c r="F150" s="18"/>
      <c r="G150" s="18"/>
      <c r="H150" s="18"/>
      <c r="I150" s="18"/>
    </row>
    <row r="151" spans="1:9" x14ac:dyDescent="0.35">
      <c r="A151" s="37">
        <v>1</v>
      </c>
      <c r="B151" s="38" t="s">
        <v>216</v>
      </c>
      <c r="C151" s="39"/>
      <c r="D151" s="26">
        <v>5416.67</v>
      </c>
      <c r="E151" s="25"/>
      <c r="F151" s="34">
        <f t="shared" si="28"/>
        <v>1083.3339999999998</v>
      </c>
      <c r="G151" s="34"/>
      <c r="H151" s="34">
        <f t="shared" si="29"/>
        <v>6500.0039999999999</v>
      </c>
      <c r="I151" s="18"/>
    </row>
    <row r="152" spans="1:9" x14ac:dyDescent="0.35">
      <c r="A152" s="37">
        <v>2</v>
      </c>
      <c r="B152" s="38" t="s">
        <v>215</v>
      </c>
      <c r="C152" s="39"/>
      <c r="D152" s="26">
        <v>5666.67</v>
      </c>
      <c r="E152" s="25"/>
      <c r="F152" s="34">
        <f t="shared" ref="F152:F154" si="38">D152*20/100</f>
        <v>1133.3339999999998</v>
      </c>
      <c r="G152" s="34"/>
      <c r="H152" s="34">
        <f t="shared" ref="H152:H154" si="39">D152+F152</f>
        <v>6800.0039999999999</v>
      </c>
      <c r="I152" s="22"/>
    </row>
    <row r="153" spans="1:9" x14ac:dyDescent="0.35">
      <c r="A153" s="37">
        <v>3</v>
      </c>
      <c r="B153" s="38" t="s">
        <v>214</v>
      </c>
      <c r="C153" s="39"/>
      <c r="D153" s="26">
        <v>6666.67</v>
      </c>
      <c r="E153" s="25"/>
      <c r="F153" s="34">
        <f t="shared" si="38"/>
        <v>1333.3339999999998</v>
      </c>
      <c r="G153" s="34"/>
      <c r="H153" s="34">
        <f t="shared" si="39"/>
        <v>8000.0039999999999</v>
      </c>
      <c r="I153" s="22"/>
    </row>
    <row r="154" spans="1:9" x14ac:dyDescent="0.35">
      <c r="A154" s="37">
        <v>4</v>
      </c>
      <c r="B154" s="38" t="s">
        <v>217</v>
      </c>
      <c r="C154" s="39"/>
      <c r="D154" s="26">
        <v>7500</v>
      </c>
      <c r="E154" s="25"/>
      <c r="F154" s="22">
        <f t="shared" si="38"/>
        <v>1500</v>
      </c>
      <c r="G154" s="22"/>
      <c r="H154" s="22">
        <f t="shared" si="39"/>
        <v>9000</v>
      </c>
      <c r="I154" s="22"/>
    </row>
    <row r="155" spans="1:9" x14ac:dyDescent="0.35">
      <c r="A155" s="9" t="s">
        <v>96</v>
      </c>
      <c r="B155" s="38"/>
      <c r="C155" s="39"/>
      <c r="D155" s="26"/>
      <c r="E155" s="25"/>
      <c r="F155" s="18"/>
      <c r="G155" s="18"/>
      <c r="H155" s="18"/>
      <c r="I155" s="18"/>
    </row>
    <row r="156" spans="1:9" x14ac:dyDescent="0.35">
      <c r="A156" s="37">
        <v>1</v>
      </c>
      <c r="B156" s="38" t="s">
        <v>214</v>
      </c>
      <c r="C156" s="39"/>
      <c r="D156" s="26">
        <v>8166.67</v>
      </c>
      <c r="E156" s="25"/>
      <c r="F156" s="34">
        <f t="shared" si="28"/>
        <v>1633.3339999999998</v>
      </c>
      <c r="G156" s="34"/>
      <c r="H156" s="34">
        <f t="shared" si="29"/>
        <v>9800.0040000000008</v>
      </c>
      <c r="I156" s="18"/>
    </row>
    <row r="157" spans="1:9" x14ac:dyDescent="0.35">
      <c r="A157" s="37">
        <v>2</v>
      </c>
      <c r="B157" s="38" t="s">
        <v>215</v>
      </c>
      <c r="C157" s="39"/>
      <c r="D157" s="26">
        <v>8250</v>
      </c>
      <c r="E157" s="25"/>
      <c r="F157" s="18">
        <f t="shared" si="28"/>
        <v>1650</v>
      </c>
      <c r="G157" s="18"/>
      <c r="H157" s="18">
        <f t="shared" si="29"/>
        <v>9900</v>
      </c>
      <c r="I157" s="18"/>
    </row>
    <row r="158" spans="1:9" x14ac:dyDescent="0.35">
      <c r="A158" s="37">
        <v>3</v>
      </c>
      <c r="B158" s="38" t="s">
        <v>216</v>
      </c>
      <c r="C158" s="39"/>
      <c r="D158" s="26">
        <v>10416.700000000001</v>
      </c>
      <c r="E158" s="25"/>
      <c r="F158" s="34">
        <f t="shared" si="28"/>
        <v>2083.34</v>
      </c>
      <c r="G158" s="34"/>
      <c r="H158" s="34">
        <f t="shared" si="29"/>
        <v>12500.04</v>
      </c>
      <c r="I158" s="18"/>
    </row>
    <row r="159" spans="1:9" x14ac:dyDescent="0.35">
      <c r="A159" s="37">
        <v>4</v>
      </c>
      <c r="B159" s="38" t="s">
        <v>217</v>
      </c>
      <c r="C159" s="39"/>
      <c r="D159" s="26">
        <v>27083</v>
      </c>
      <c r="E159" s="25"/>
      <c r="F159" s="34">
        <f t="shared" si="28"/>
        <v>5416.6</v>
      </c>
      <c r="G159" s="34"/>
      <c r="H159" s="34">
        <f t="shared" si="29"/>
        <v>32499.599999999999</v>
      </c>
      <c r="I159" s="18"/>
    </row>
    <row r="160" spans="1:9" x14ac:dyDescent="0.35">
      <c r="A160" s="9" t="s">
        <v>97</v>
      </c>
      <c r="B160" s="38"/>
      <c r="C160" s="39"/>
      <c r="D160" s="26"/>
      <c r="E160" s="25"/>
      <c r="F160" s="18"/>
      <c r="G160" s="18"/>
      <c r="H160" s="18"/>
      <c r="I160" s="18"/>
    </row>
    <row r="161" spans="1:9" x14ac:dyDescent="0.35">
      <c r="A161" s="37">
        <v>1</v>
      </c>
      <c r="B161" s="38" t="s">
        <v>214</v>
      </c>
      <c r="C161" s="39"/>
      <c r="D161" s="26">
        <v>4250</v>
      </c>
      <c r="E161" s="25"/>
      <c r="F161" s="18">
        <f t="shared" si="28"/>
        <v>850</v>
      </c>
      <c r="G161" s="18"/>
      <c r="H161" s="18">
        <f t="shared" si="29"/>
        <v>5100</v>
      </c>
      <c r="I161" s="18"/>
    </row>
    <row r="162" spans="1:9" x14ac:dyDescent="0.35">
      <c r="A162" s="37">
        <v>2</v>
      </c>
      <c r="B162" s="38" t="s">
        <v>215</v>
      </c>
      <c r="C162" s="39"/>
      <c r="D162" s="26">
        <v>4333.33</v>
      </c>
      <c r="E162" s="25"/>
      <c r="F162" s="34">
        <f t="shared" ref="F162:F163" si="40">D162*20/100</f>
        <v>866.66600000000005</v>
      </c>
      <c r="G162" s="34"/>
      <c r="H162" s="34">
        <f t="shared" ref="H162:H163" si="41">D162+F162</f>
        <v>5199.9960000000001</v>
      </c>
      <c r="I162" s="22"/>
    </row>
    <row r="163" spans="1:9" x14ac:dyDescent="0.35">
      <c r="A163" s="37">
        <v>3</v>
      </c>
      <c r="B163" s="38" t="s">
        <v>216</v>
      </c>
      <c r="C163" s="39"/>
      <c r="D163" s="26">
        <v>7500</v>
      </c>
      <c r="E163" s="25"/>
      <c r="F163" s="22">
        <f t="shared" si="40"/>
        <v>1500</v>
      </c>
      <c r="G163" s="22"/>
      <c r="H163" s="22">
        <f t="shared" si="41"/>
        <v>9000</v>
      </c>
      <c r="I163" s="22"/>
    </row>
    <row r="164" spans="1:9" x14ac:dyDescent="0.35">
      <c r="A164" s="9" t="s">
        <v>98</v>
      </c>
      <c r="B164" s="38"/>
      <c r="C164" s="39"/>
      <c r="D164" s="26"/>
      <c r="E164" s="25"/>
      <c r="F164" s="18"/>
      <c r="G164" s="18"/>
      <c r="H164" s="18"/>
      <c r="I164" s="18"/>
    </row>
    <row r="165" spans="1:9" x14ac:dyDescent="0.35">
      <c r="A165" s="37">
        <v>1</v>
      </c>
      <c r="B165" s="38" t="s">
        <v>214</v>
      </c>
      <c r="C165" s="39"/>
      <c r="D165" s="26">
        <v>699067</v>
      </c>
      <c r="E165" s="25"/>
      <c r="F165" s="34">
        <f t="shared" si="28"/>
        <v>139813.4</v>
      </c>
      <c r="G165" s="34"/>
      <c r="H165" s="34">
        <f t="shared" si="29"/>
        <v>838880.4</v>
      </c>
      <c r="I165" s="18"/>
    </row>
    <row r="166" spans="1:9" x14ac:dyDescent="0.35">
      <c r="A166" s="37">
        <v>2</v>
      </c>
      <c r="B166" s="38" t="s">
        <v>218</v>
      </c>
      <c r="C166" s="39"/>
      <c r="D166" s="26">
        <v>700000</v>
      </c>
      <c r="E166" s="25"/>
      <c r="F166" s="22">
        <f t="shared" ref="F166" si="42">D166*20/100</f>
        <v>140000</v>
      </c>
      <c r="G166" s="22"/>
      <c r="H166" s="22">
        <f t="shared" ref="H166" si="43">D166+F166</f>
        <v>840000</v>
      </c>
      <c r="I166" s="22"/>
    </row>
    <row r="167" spans="1:9" x14ac:dyDescent="0.35">
      <c r="A167" s="9" t="s">
        <v>99</v>
      </c>
      <c r="B167" s="38"/>
      <c r="C167" s="39"/>
      <c r="D167" s="26"/>
      <c r="E167" s="25"/>
      <c r="F167" s="18"/>
      <c r="G167" s="18"/>
      <c r="H167" s="18"/>
      <c r="I167" s="18"/>
    </row>
    <row r="168" spans="1:9" x14ac:dyDescent="0.35">
      <c r="A168" s="37">
        <v>1</v>
      </c>
      <c r="B168" s="38" t="s">
        <v>214</v>
      </c>
      <c r="C168" s="39"/>
      <c r="D168" s="26">
        <v>13333.3</v>
      </c>
      <c r="E168" s="25"/>
      <c r="F168" s="34">
        <f t="shared" si="28"/>
        <v>2666.66</v>
      </c>
      <c r="G168" s="34"/>
      <c r="H168" s="34">
        <f t="shared" si="29"/>
        <v>15999.96</v>
      </c>
      <c r="I168" s="18"/>
    </row>
    <row r="169" spans="1:9" x14ac:dyDescent="0.35">
      <c r="A169" s="9" t="s">
        <v>100</v>
      </c>
      <c r="B169" s="38"/>
      <c r="C169" s="39"/>
      <c r="D169" s="26"/>
      <c r="E169" s="25"/>
      <c r="F169" s="18"/>
      <c r="G169" s="18"/>
      <c r="H169" s="18"/>
      <c r="I169" s="18"/>
    </row>
    <row r="170" spans="1:9" x14ac:dyDescent="0.35">
      <c r="A170" s="37">
        <v>1</v>
      </c>
      <c r="B170" s="38" t="s">
        <v>215</v>
      </c>
      <c r="C170" s="39"/>
      <c r="D170" s="26">
        <v>1350</v>
      </c>
      <c r="E170" s="25"/>
      <c r="F170" s="18">
        <f t="shared" ref="F170" si="44">D170*20/100</f>
        <v>270</v>
      </c>
      <c r="G170" s="18"/>
      <c r="H170" s="18">
        <f t="shared" ref="H170" si="45">D170+F170</f>
        <v>1620</v>
      </c>
      <c r="I170" s="18"/>
    </row>
    <row r="171" spans="1:9" x14ac:dyDescent="0.35">
      <c r="A171" s="37">
        <v>2</v>
      </c>
      <c r="B171" s="38" t="s">
        <v>216</v>
      </c>
      <c r="C171" s="39"/>
      <c r="D171" s="26">
        <v>1500</v>
      </c>
      <c r="E171" s="25"/>
      <c r="F171" s="18">
        <f t="shared" ref="F171:F207" si="46">D171*20/100</f>
        <v>300</v>
      </c>
      <c r="G171" s="18"/>
      <c r="H171" s="18">
        <f t="shared" ref="H171:H207" si="47">D171+F171</f>
        <v>1800</v>
      </c>
      <c r="I171" s="18"/>
    </row>
    <row r="172" spans="1:9" x14ac:dyDescent="0.35">
      <c r="A172" s="37">
        <v>3</v>
      </c>
      <c r="B172" s="38" t="s">
        <v>214</v>
      </c>
      <c r="C172" s="39"/>
      <c r="D172" s="26">
        <v>2000</v>
      </c>
      <c r="E172" s="25"/>
      <c r="F172" s="18">
        <f t="shared" si="46"/>
        <v>400</v>
      </c>
      <c r="G172" s="18"/>
      <c r="H172" s="18">
        <f t="shared" si="47"/>
        <v>2400</v>
      </c>
      <c r="I172" s="18"/>
    </row>
    <row r="173" spans="1:9" x14ac:dyDescent="0.35">
      <c r="A173" s="37">
        <v>4</v>
      </c>
      <c r="B173" s="38" t="s">
        <v>217</v>
      </c>
      <c r="C173" s="39"/>
      <c r="D173" s="26">
        <v>25000</v>
      </c>
      <c r="E173" s="25"/>
      <c r="F173" s="18">
        <f t="shared" si="46"/>
        <v>5000</v>
      </c>
      <c r="G173" s="18"/>
      <c r="H173" s="18">
        <f t="shared" si="47"/>
        <v>30000</v>
      </c>
      <c r="I173" s="18"/>
    </row>
    <row r="174" spans="1:9" x14ac:dyDescent="0.35">
      <c r="A174" s="9" t="s">
        <v>101</v>
      </c>
      <c r="B174" s="38"/>
      <c r="C174" s="39"/>
      <c r="D174" s="26"/>
      <c r="E174" s="25"/>
      <c r="F174" s="18"/>
      <c r="G174" s="18"/>
      <c r="H174" s="18"/>
      <c r="I174" s="18"/>
    </row>
    <row r="175" spans="1:9" x14ac:dyDescent="0.35">
      <c r="A175" s="37">
        <v>1</v>
      </c>
      <c r="B175" s="38" t="s">
        <v>215</v>
      </c>
      <c r="C175" s="39"/>
      <c r="D175" s="26">
        <v>2750</v>
      </c>
      <c r="E175" s="25"/>
      <c r="F175" s="18">
        <f t="shared" si="46"/>
        <v>550</v>
      </c>
      <c r="G175" s="18"/>
      <c r="H175" s="18">
        <f t="shared" si="47"/>
        <v>3300</v>
      </c>
      <c r="I175" s="18"/>
    </row>
    <row r="176" spans="1:9" x14ac:dyDescent="0.35">
      <c r="A176" s="37">
        <v>2</v>
      </c>
      <c r="B176" s="38" t="s">
        <v>216</v>
      </c>
      <c r="C176" s="39"/>
      <c r="D176" s="26">
        <v>3333.33</v>
      </c>
      <c r="E176" s="25"/>
      <c r="F176" s="34">
        <f t="shared" si="46"/>
        <v>666.66600000000005</v>
      </c>
      <c r="G176" s="34"/>
      <c r="H176" s="34">
        <f t="shared" si="47"/>
        <v>3999.9960000000001</v>
      </c>
      <c r="I176" s="18"/>
    </row>
    <row r="177" spans="1:9" x14ac:dyDescent="0.35">
      <c r="A177" s="37">
        <v>3</v>
      </c>
      <c r="B177" s="38" t="s">
        <v>214</v>
      </c>
      <c r="C177" s="39"/>
      <c r="D177" s="26">
        <v>4166.67</v>
      </c>
      <c r="E177" s="25"/>
      <c r="F177" s="34">
        <f t="shared" si="46"/>
        <v>833.33399999999995</v>
      </c>
      <c r="G177" s="34"/>
      <c r="H177" s="34">
        <f t="shared" si="47"/>
        <v>5000.0039999999999</v>
      </c>
      <c r="I177" s="18"/>
    </row>
    <row r="178" spans="1:9" x14ac:dyDescent="0.35">
      <c r="A178" s="37">
        <v>4</v>
      </c>
      <c r="B178" s="38" t="s">
        <v>217</v>
      </c>
      <c r="C178" s="39"/>
      <c r="D178" s="26">
        <v>5417</v>
      </c>
      <c r="E178" s="25"/>
      <c r="F178" s="34">
        <f t="shared" si="46"/>
        <v>1083.4000000000001</v>
      </c>
      <c r="G178" s="34"/>
      <c r="H178" s="34">
        <f t="shared" si="47"/>
        <v>6500.4</v>
      </c>
      <c r="I178" s="18"/>
    </row>
    <row r="179" spans="1:9" x14ac:dyDescent="0.35">
      <c r="A179" s="9" t="s">
        <v>102</v>
      </c>
      <c r="B179" s="38"/>
      <c r="C179" s="39"/>
      <c r="D179" s="26"/>
      <c r="E179" s="25"/>
      <c r="F179" s="18"/>
      <c r="G179" s="18"/>
      <c r="H179" s="18"/>
      <c r="I179" s="18"/>
    </row>
    <row r="180" spans="1:9" x14ac:dyDescent="0.35">
      <c r="A180" s="37">
        <v>1</v>
      </c>
      <c r="B180" s="38" t="s">
        <v>216</v>
      </c>
      <c r="C180" s="39"/>
      <c r="D180" s="26">
        <v>1750</v>
      </c>
      <c r="E180" s="25"/>
      <c r="F180" s="18">
        <f t="shared" si="46"/>
        <v>350</v>
      </c>
      <c r="G180" s="18"/>
      <c r="H180" s="18">
        <f t="shared" si="47"/>
        <v>2100</v>
      </c>
      <c r="I180" s="18"/>
    </row>
    <row r="181" spans="1:9" x14ac:dyDescent="0.35">
      <c r="A181" s="37">
        <v>2</v>
      </c>
      <c r="B181" s="38" t="s">
        <v>215</v>
      </c>
      <c r="C181" s="39"/>
      <c r="D181" s="26">
        <v>1975</v>
      </c>
      <c r="E181" s="25"/>
      <c r="F181" s="18">
        <f t="shared" si="46"/>
        <v>395</v>
      </c>
      <c r="G181" s="18"/>
      <c r="H181" s="18">
        <f t="shared" si="47"/>
        <v>2370</v>
      </c>
      <c r="I181" s="18"/>
    </row>
    <row r="182" spans="1:9" x14ac:dyDescent="0.35">
      <c r="A182" s="37">
        <v>3</v>
      </c>
      <c r="B182" s="38" t="s">
        <v>214</v>
      </c>
      <c r="C182" s="39"/>
      <c r="D182" s="26">
        <v>2500</v>
      </c>
      <c r="E182" s="25"/>
      <c r="F182" s="18">
        <f t="shared" si="46"/>
        <v>500</v>
      </c>
      <c r="G182" s="18"/>
      <c r="H182" s="18">
        <f t="shared" si="47"/>
        <v>3000</v>
      </c>
      <c r="I182" s="18"/>
    </row>
    <row r="183" spans="1:9" x14ac:dyDescent="0.35">
      <c r="A183" s="37">
        <v>4</v>
      </c>
      <c r="B183" s="38" t="s">
        <v>217</v>
      </c>
      <c r="C183" s="39"/>
      <c r="D183" s="26">
        <v>3875</v>
      </c>
      <c r="E183" s="25"/>
      <c r="F183" s="18">
        <f t="shared" si="46"/>
        <v>775</v>
      </c>
      <c r="G183" s="18"/>
      <c r="H183" s="18">
        <f t="shared" si="47"/>
        <v>4650</v>
      </c>
      <c r="I183" s="18"/>
    </row>
    <row r="184" spans="1:9" x14ac:dyDescent="0.35">
      <c r="A184" s="9" t="s">
        <v>103</v>
      </c>
      <c r="B184" s="38"/>
      <c r="C184" s="39"/>
      <c r="D184" s="26"/>
      <c r="E184" s="25"/>
      <c r="F184" s="18"/>
      <c r="G184" s="18"/>
      <c r="H184" s="18"/>
      <c r="I184" s="18"/>
    </row>
    <row r="185" spans="1:9" x14ac:dyDescent="0.35">
      <c r="A185" s="37">
        <v>1</v>
      </c>
      <c r="B185" s="38" t="s">
        <v>215</v>
      </c>
      <c r="C185" s="39"/>
      <c r="D185" s="26">
        <v>1362.5</v>
      </c>
      <c r="E185" s="25"/>
      <c r="F185" s="18">
        <f t="shared" si="46"/>
        <v>272.5</v>
      </c>
      <c r="G185" s="18"/>
      <c r="H185" s="18">
        <f t="shared" si="47"/>
        <v>1635</v>
      </c>
      <c r="I185" s="18"/>
    </row>
    <row r="186" spans="1:9" x14ac:dyDescent="0.35">
      <c r="A186" s="37">
        <v>2</v>
      </c>
      <c r="B186" s="38" t="s">
        <v>214</v>
      </c>
      <c r="C186" s="39"/>
      <c r="D186" s="26">
        <v>1625</v>
      </c>
      <c r="E186" s="25"/>
      <c r="F186" s="18">
        <f t="shared" si="46"/>
        <v>325</v>
      </c>
      <c r="G186" s="18"/>
      <c r="H186" s="18">
        <f t="shared" si="47"/>
        <v>1950</v>
      </c>
      <c r="I186" s="18"/>
    </row>
    <row r="187" spans="1:9" x14ac:dyDescent="0.35">
      <c r="A187" s="37">
        <v>3</v>
      </c>
      <c r="B187" s="38" t="s">
        <v>216</v>
      </c>
      <c r="C187" s="39"/>
      <c r="D187" s="26">
        <v>2250</v>
      </c>
      <c r="E187" s="25"/>
      <c r="F187" s="18">
        <f t="shared" si="46"/>
        <v>450</v>
      </c>
      <c r="G187" s="18"/>
      <c r="H187" s="18">
        <f t="shared" si="47"/>
        <v>2700</v>
      </c>
      <c r="I187" s="18"/>
    </row>
    <row r="188" spans="1:9" x14ac:dyDescent="0.35">
      <c r="A188" s="9" t="s">
        <v>104</v>
      </c>
      <c r="B188" s="38"/>
      <c r="C188" s="39"/>
      <c r="D188" s="26"/>
      <c r="E188" s="25"/>
      <c r="F188" s="18"/>
      <c r="G188" s="18"/>
      <c r="H188" s="18"/>
      <c r="I188" s="18"/>
    </row>
    <row r="189" spans="1:9" x14ac:dyDescent="0.35">
      <c r="A189" s="37">
        <v>1</v>
      </c>
      <c r="B189" s="38" t="s">
        <v>215</v>
      </c>
      <c r="C189" s="39"/>
      <c r="D189" s="26">
        <v>2666.67</v>
      </c>
      <c r="E189" s="25"/>
      <c r="F189" s="34">
        <f t="shared" si="46"/>
        <v>533.33400000000006</v>
      </c>
      <c r="G189" s="34"/>
      <c r="H189" s="34">
        <f t="shared" si="47"/>
        <v>3200.0039999999999</v>
      </c>
      <c r="I189" s="18"/>
    </row>
    <row r="190" spans="1:9" x14ac:dyDescent="0.35">
      <c r="A190" s="37">
        <v>2</v>
      </c>
      <c r="B190" s="38" t="s">
        <v>216</v>
      </c>
      <c r="C190" s="39"/>
      <c r="D190" s="26">
        <v>2916.67</v>
      </c>
      <c r="E190" s="25"/>
      <c r="F190" s="34">
        <f t="shared" si="46"/>
        <v>583.33400000000006</v>
      </c>
      <c r="G190" s="34"/>
      <c r="H190" s="34">
        <f t="shared" si="47"/>
        <v>3500.0039999999999</v>
      </c>
      <c r="I190" s="18"/>
    </row>
    <row r="191" spans="1:9" x14ac:dyDescent="0.35">
      <c r="A191" s="37">
        <v>3</v>
      </c>
      <c r="B191" s="38" t="s">
        <v>217</v>
      </c>
      <c r="C191" s="39"/>
      <c r="D191" s="26">
        <v>3167</v>
      </c>
      <c r="E191" s="25"/>
      <c r="F191" s="34">
        <f t="shared" si="46"/>
        <v>633.4</v>
      </c>
      <c r="G191" s="34"/>
      <c r="H191" s="34">
        <f t="shared" si="47"/>
        <v>3800.4</v>
      </c>
      <c r="I191" s="18"/>
    </row>
    <row r="192" spans="1:9" x14ac:dyDescent="0.35">
      <c r="A192" s="37">
        <v>4</v>
      </c>
      <c r="B192" s="38" t="s">
        <v>214</v>
      </c>
      <c r="C192" s="39"/>
      <c r="D192" s="26">
        <v>4583.33</v>
      </c>
      <c r="E192" s="25"/>
      <c r="F192" s="34">
        <f t="shared" si="46"/>
        <v>916.66600000000005</v>
      </c>
      <c r="G192" s="34"/>
      <c r="H192" s="34">
        <f t="shared" si="47"/>
        <v>5499.9960000000001</v>
      </c>
      <c r="I192" s="18"/>
    </row>
    <row r="193" spans="1:9" x14ac:dyDescent="0.35">
      <c r="A193" s="9" t="s">
        <v>105</v>
      </c>
      <c r="B193" s="38"/>
      <c r="C193" s="39"/>
      <c r="D193" s="26"/>
      <c r="E193" s="25"/>
      <c r="F193" s="18"/>
      <c r="G193" s="18"/>
      <c r="H193" s="18"/>
      <c r="I193" s="18"/>
    </row>
    <row r="194" spans="1:9" x14ac:dyDescent="0.35">
      <c r="A194" s="37">
        <v>1</v>
      </c>
      <c r="B194" s="38" t="s">
        <v>215</v>
      </c>
      <c r="C194" s="39"/>
      <c r="D194" s="26">
        <v>39166.699999999997</v>
      </c>
      <c r="E194" s="25"/>
      <c r="F194" s="34">
        <f t="shared" si="46"/>
        <v>7833.34</v>
      </c>
      <c r="G194" s="34"/>
      <c r="H194" s="34">
        <f t="shared" si="47"/>
        <v>47000.039999999994</v>
      </c>
      <c r="I194" s="18"/>
    </row>
    <row r="195" spans="1:9" x14ac:dyDescent="0.35">
      <c r="A195" s="9" t="s">
        <v>106</v>
      </c>
      <c r="B195" s="38"/>
      <c r="C195" s="39"/>
      <c r="D195" s="26"/>
      <c r="E195" s="25"/>
      <c r="F195" s="18"/>
      <c r="G195" s="18"/>
      <c r="H195" s="18"/>
      <c r="I195" s="18"/>
    </row>
    <row r="196" spans="1:9" x14ac:dyDescent="0.35">
      <c r="A196" s="37">
        <v>1</v>
      </c>
      <c r="B196" s="38" t="s">
        <v>214</v>
      </c>
      <c r="C196" s="39"/>
      <c r="D196" s="26">
        <v>4166.67</v>
      </c>
      <c r="E196" s="25"/>
      <c r="F196" s="34">
        <f t="shared" si="46"/>
        <v>833.33399999999995</v>
      </c>
      <c r="G196" s="34"/>
      <c r="H196" s="34">
        <f t="shared" si="47"/>
        <v>5000.0039999999999</v>
      </c>
      <c r="I196" s="18"/>
    </row>
    <row r="197" spans="1:9" x14ac:dyDescent="0.35">
      <c r="A197" s="37">
        <v>2</v>
      </c>
      <c r="B197" s="38" t="s">
        <v>217</v>
      </c>
      <c r="C197" s="39"/>
      <c r="D197" s="26">
        <v>4250</v>
      </c>
      <c r="E197" s="25"/>
      <c r="F197" s="18">
        <f t="shared" si="46"/>
        <v>850</v>
      </c>
      <c r="G197" s="18"/>
      <c r="H197" s="18">
        <f t="shared" si="47"/>
        <v>5100</v>
      </c>
      <c r="I197" s="18"/>
    </row>
    <row r="198" spans="1:9" x14ac:dyDescent="0.35">
      <c r="A198" s="9" t="s">
        <v>107</v>
      </c>
      <c r="B198" s="38"/>
      <c r="C198" s="39"/>
      <c r="D198" s="26"/>
      <c r="E198" s="25"/>
      <c r="F198" s="18"/>
      <c r="G198" s="18"/>
      <c r="H198" s="18"/>
      <c r="I198" s="18"/>
    </row>
    <row r="199" spans="1:9" x14ac:dyDescent="0.35">
      <c r="A199" s="37">
        <v>1</v>
      </c>
      <c r="B199" s="38" t="s">
        <v>214</v>
      </c>
      <c r="C199" s="39"/>
      <c r="D199" s="26">
        <v>2166.67</v>
      </c>
      <c r="E199" s="25"/>
      <c r="F199" s="34">
        <f t="shared" si="46"/>
        <v>433.334</v>
      </c>
      <c r="G199" s="34"/>
      <c r="H199" s="34">
        <f t="shared" si="47"/>
        <v>2600.0039999999999</v>
      </c>
      <c r="I199" s="18"/>
    </row>
    <row r="200" spans="1:9" x14ac:dyDescent="0.35">
      <c r="A200" s="37">
        <v>2</v>
      </c>
      <c r="B200" s="38" t="s">
        <v>215</v>
      </c>
      <c r="C200" s="39"/>
      <c r="D200" s="26">
        <v>2208.33</v>
      </c>
      <c r="E200" s="25"/>
      <c r="F200" s="34">
        <f t="shared" si="46"/>
        <v>441.666</v>
      </c>
      <c r="G200" s="34"/>
      <c r="H200" s="34">
        <f t="shared" si="47"/>
        <v>2649.9960000000001</v>
      </c>
      <c r="I200" s="18"/>
    </row>
    <row r="201" spans="1:9" x14ac:dyDescent="0.35">
      <c r="A201" s="37">
        <v>3</v>
      </c>
      <c r="B201" s="38" t="s">
        <v>216</v>
      </c>
      <c r="C201" s="39"/>
      <c r="D201" s="26">
        <v>2916.67</v>
      </c>
      <c r="E201" s="25"/>
      <c r="F201" s="34">
        <f t="shared" si="46"/>
        <v>583.33400000000006</v>
      </c>
      <c r="G201" s="34"/>
      <c r="H201" s="34">
        <f t="shared" si="47"/>
        <v>3500.0039999999999</v>
      </c>
      <c r="I201" s="18"/>
    </row>
    <row r="202" spans="1:9" x14ac:dyDescent="0.35">
      <c r="A202" s="37">
        <v>4</v>
      </c>
      <c r="B202" s="38" t="s">
        <v>217</v>
      </c>
      <c r="C202" s="39"/>
      <c r="D202" s="26">
        <v>3167</v>
      </c>
      <c r="E202" s="25"/>
      <c r="F202" s="34">
        <f t="shared" si="46"/>
        <v>633.4</v>
      </c>
      <c r="G202" s="34"/>
      <c r="H202" s="34">
        <f t="shared" si="47"/>
        <v>3800.4</v>
      </c>
      <c r="I202" s="18"/>
    </row>
    <row r="203" spans="1:9" x14ac:dyDescent="0.35">
      <c r="A203" s="9" t="s">
        <v>108</v>
      </c>
      <c r="B203" s="38"/>
      <c r="C203" s="39"/>
      <c r="D203" s="26"/>
      <c r="E203" s="25"/>
      <c r="F203" s="18"/>
      <c r="G203" s="18"/>
      <c r="H203" s="18"/>
      <c r="I203" s="18"/>
    </row>
    <row r="204" spans="1:9" x14ac:dyDescent="0.35">
      <c r="A204" s="37">
        <v>1</v>
      </c>
      <c r="B204" s="38" t="s">
        <v>215</v>
      </c>
      <c r="C204" s="39"/>
      <c r="D204" s="26">
        <v>24875</v>
      </c>
      <c r="E204" s="25"/>
      <c r="F204" s="18">
        <f t="shared" si="46"/>
        <v>4975</v>
      </c>
      <c r="G204" s="18"/>
      <c r="H204" s="18">
        <f t="shared" si="47"/>
        <v>29850</v>
      </c>
      <c r="I204" s="18"/>
    </row>
    <row r="205" spans="1:9" x14ac:dyDescent="0.35">
      <c r="A205" s="9" t="s">
        <v>109</v>
      </c>
      <c r="B205" s="38"/>
      <c r="C205" s="39"/>
      <c r="D205" s="26"/>
      <c r="E205" s="25"/>
      <c r="F205" s="18"/>
      <c r="G205" s="18"/>
      <c r="H205" s="18"/>
      <c r="I205" s="18"/>
    </row>
    <row r="206" spans="1:9" x14ac:dyDescent="0.35">
      <c r="A206" s="37">
        <v>1</v>
      </c>
      <c r="B206" s="38" t="s">
        <v>215</v>
      </c>
      <c r="C206" s="39"/>
      <c r="D206" s="26">
        <v>20833.3</v>
      </c>
      <c r="E206" s="36"/>
      <c r="F206" s="35">
        <f t="shared" si="46"/>
        <v>4166.66</v>
      </c>
      <c r="G206" s="35"/>
      <c r="H206" s="35">
        <f t="shared" si="47"/>
        <v>24999.96</v>
      </c>
      <c r="I206" s="18"/>
    </row>
    <row r="207" spans="1:9" x14ac:dyDescent="0.35">
      <c r="A207" s="37">
        <v>2</v>
      </c>
      <c r="B207" s="38" t="s">
        <v>214</v>
      </c>
      <c r="C207" s="39"/>
      <c r="D207" s="26">
        <v>41666.699999999997</v>
      </c>
      <c r="E207" s="36"/>
      <c r="F207" s="35">
        <f t="shared" si="46"/>
        <v>8333.34</v>
      </c>
      <c r="G207" s="35"/>
      <c r="H207" s="35">
        <f t="shared" si="47"/>
        <v>50000.039999999994</v>
      </c>
      <c r="I207" s="18"/>
    </row>
    <row r="208" spans="1:9" x14ac:dyDescent="0.35">
      <c r="A208" s="9" t="s">
        <v>110</v>
      </c>
      <c r="B208" s="38"/>
      <c r="C208" s="39"/>
      <c r="D208" s="26"/>
      <c r="E208" s="25"/>
      <c r="F208" s="18"/>
      <c r="G208" s="18"/>
      <c r="H208" s="18"/>
      <c r="I208" s="18"/>
    </row>
    <row r="209" spans="1:9" x14ac:dyDescent="0.35">
      <c r="A209" s="37">
        <v>1</v>
      </c>
      <c r="B209" s="38" t="s">
        <v>215</v>
      </c>
      <c r="C209" s="39"/>
      <c r="D209" s="26">
        <v>48333.3</v>
      </c>
      <c r="E209" s="36"/>
      <c r="F209" s="35">
        <f t="shared" ref="F209:F247" si="48">D209*20/100</f>
        <v>9666.66</v>
      </c>
      <c r="G209" s="35"/>
      <c r="H209" s="35">
        <f t="shared" ref="H209:H247" si="49">D209+F209</f>
        <v>57999.960000000006</v>
      </c>
      <c r="I209" s="18"/>
    </row>
    <row r="210" spans="1:9" x14ac:dyDescent="0.35">
      <c r="A210" s="37">
        <v>2</v>
      </c>
      <c r="B210" s="38" t="s">
        <v>214</v>
      </c>
      <c r="C210" s="39"/>
      <c r="D210" s="26">
        <v>75000</v>
      </c>
      <c r="E210" s="25"/>
      <c r="F210" s="18">
        <f t="shared" si="48"/>
        <v>15000</v>
      </c>
      <c r="G210" s="18"/>
      <c r="H210" s="18">
        <f t="shared" si="49"/>
        <v>90000</v>
      </c>
      <c r="I210" s="18"/>
    </row>
    <row r="211" spans="1:9" x14ac:dyDescent="0.35">
      <c r="A211" s="9" t="s">
        <v>111</v>
      </c>
      <c r="B211" s="38"/>
      <c r="C211" s="39"/>
      <c r="D211" s="26"/>
      <c r="E211" s="25"/>
      <c r="F211" s="18"/>
      <c r="G211" s="18"/>
      <c r="H211" s="18"/>
      <c r="I211" s="18"/>
    </row>
    <row r="212" spans="1:9" x14ac:dyDescent="0.35">
      <c r="A212" s="37">
        <v>1</v>
      </c>
      <c r="B212" s="38" t="s">
        <v>215</v>
      </c>
      <c r="C212" s="39"/>
      <c r="D212" s="26">
        <v>5791.67</v>
      </c>
      <c r="E212" s="25"/>
      <c r="F212" s="34">
        <f t="shared" si="48"/>
        <v>1158.3339999999998</v>
      </c>
      <c r="G212" s="34"/>
      <c r="H212" s="34">
        <f t="shared" si="49"/>
        <v>6950.0039999999999</v>
      </c>
      <c r="I212" s="18"/>
    </row>
    <row r="213" spans="1:9" x14ac:dyDescent="0.35">
      <c r="A213" s="37">
        <v>2</v>
      </c>
      <c r="B213" s="38" t="s">
        <v>217</v>
      </c>
      <c r="C213" s="39"/>
      <c r="D213" s="26">
        <v>6458</v>
      </c>
      <c r="E213" s="25"/>
      <c r="F213" s="18">
        <f t="shared" si="48"/>
        <v>1291.5999999999999</v>
      </c>
      <c r="G213" s="18"/>
      <c r="H213" s="18">
        <f t="shared" si="49"/>
        <v>7749.6</v>
      </c>
      <c r="I213" s="18"/>
    </row>
    <row r="214" spans="1:9" x14ac:dyDescent="0.35">
      <c r="A214" s="37">
        <v>3</v>
      </c>
      <c r="B214" s="38" t="s">
        <v>214</v>
      </c>
      <c r="C214" s="39"/>
      <c r="D214" s="26">
        <v>7083.33</v>
      </c>
      <c r="E214" s="25"/>
      <c r="F214" s="34">
        <f t="shared" si="48"/>
        <v>1416.6660000000002</v>
      </c>
      <c r="G214" s="34"/>
      <c r="H214" s="34">
        <f t="shared" si="49"/>
        <v>8499.9959999999992</v>
      </c>
      <c r="I214" s="18"/>
    </row>
    <row r="215" spans="1:9" x14ac:dyDescent="0.35">
      <c r="A215" s="9" t="s">
        <v>112</v>
      </c>
      <c r="B215" s="38"/>
      <c r="C215" s="39"/>
      <c r="D215" s="26"/>
      <c r="E215" s="25"/>
      <c r="F215" s="18"/>
      <c r="G215" s="18"/>
      <c r="H215" s="18"/>
      <c r="I215" s="18"/>
    </row>
    <row r="216" spans="1:9" x14ac:dyDescent="0.35">
      <c r="A216" s="37">
        <v>1</v>
      </c>
      <c r="B216" s="38" t="s">
        <v>215</v>
      </c>
      <c r="C216" s="39"/>
      <c r="D216" s="26">
        <v>1575</v>
      </c>
      <c r="E216" s="25"/>
      <c r="F216" s="18">
        <f t="shared" si="48"/>
        <v>315</v>
      </c>
      <c r="G216" s="18"/>
      <c r="H216" s="18">
        <f t="shared" si="49"/>
        <v>1890</v>
      </c>
      <c r="I216" s="18"/>
    </row>
    <row r="217" spans="1:9" x14ac:dyDescent="0.35">
      <c r="A217" s="37">
        <v>2</v>
      </c>
      <c r="B217" s="38" t="s">
        <v>214</v>
      </c>
      <c r="C217" s="39"/>
      <c r="D217" s="26">
        <v>1972.22</v>
      </c>
      <c r="E217" s="25"/>
      <c r="F217" s="34">
        <f t="shared" si="48"/>
        <v>394.44400000000002</v>
      </c>
      <c r="G217" s="34"/>
      <c r="H217" s="34">
        <f t="shared" si="49"/>
        <v>2366.6640000000002</v>
      </c>
      <c r="I217" s="18"/>
    </row>
    <row r="218" spans="1:9" x14ac:dyDescent="0.35">
      <c r="A218" s="37">
        <v>3</v>
      </c>
      <c r="B218" s="38" t="s">
        <v>217</v>
      </c>
      <c r="C218" s="39"/>
      <c r="D218" s="26">
        <v>4583</v>
      </c>
      <c r="E218" s="25"/>
      <c r="F218" s="34">
        <f t="shared" si="48"/>
        <v>916.6</v>
      </c>
      <c r="G218" s="34"/>
      <c r="H218" s="34">
        <f t="shared" si="49"/>
        <v>5499.6</v>
      </c>
      <c r="I218" s="18"/>
    </row>
    <row r="219" spans="1:9" x14ac:dyDescent="0.35">
      <c r="A219" s="37">
        <v>4</v>
      </c>
      <c r="B219" s="38" t="s">
        <v>216</v>
      </c>
      <c r="C219" s="39"/>
      <c r="D219" s="26">
        <v>6250</v>
      </c>
      <c r="E219" s="25"/>
      <c r="F219" s="18">
        <f t="shared" si="48"/>
        <v>1250</v>
      </c>
      <c r="G219" s="18"/>
      <c r="H219" s="18">
        <f t="shared" si="49"/>
        <v>7500</v>
      </c>
      <c r="I219" s="18"/>
    </row>
    <row r="220" spans="1:9" x14ac:dyDescent="0.35">
      <c r="A220" s="9" t="s">
        <v>113</v>
      </c>
      <c r="B220" s="38"/>
      <c r="C220" s="39"/>
      <c r="D220" s="26"/>
      <c r="E220" s="25"/>
      <c r="F220" s="18"/>
      <c r="G220" s="18"/>
      <c r="H220" s="18"/>
      <c r="I220" s="18"/>
    </row>
    <row r="221" spans="1:9" x14ac:dyDescent="0.35">
      <c r="A221" s="37">
        <v>1</v>
      </c>
      <c r="B221" s="38" t="s">
        <v>217</v>
      </c>
      <c r="C221" s="39"/>
      <c r="D221" s="26">
        <v>3188</v>
      </c>
      <c r="E221" s="25"/>
      <c r="F221" s="34">
        <f t="shared" si="48"/>
        <v>637.6</v>
      </c>
      <c r="G221" s="34"/>
      <c r="H221" s="34">
        <f t="shared" si="49"/>
        <v>3825.6</v>
      </c>
      <c r="I221" s="18"/>
    </row>
    <row r="222" spans="1:9" x14ac:dyDescent="0.35">
      <c r="A222" s="37">
        <v>2</v>
      </c>
      <c r="B222" s="38" t="s">
        <v>214</v>
      </c>
      <c r="C222" s="39"/>
      <c r="D222" s="26">
        <v>3861.11</v>
      </c>
      <c r="E222" s="25"/>
      <c r="F222" s="34">
        <f t="shared" si="48"/>
        <v>772.22199999999998</v>
      </c>
      <c r="G222" s="34"/>
      <c r="H222" s="34">
        <f t="shared" si="49"/>
        <v>4633.3320000000003</v>
      </c>
      <c r="I222" s="18"/>
    </row>
    <row r="223" spans="1:9" x14ac:dyDescent="0.35">
      <c r="A223" s="37">
        <v>3</v>
      </c>
      <c r="B223" s="38" t="s">
        <v>215</v>
      </c>
      <c r="C223" s="39"/>
      <c r="D223" s="26">
        <v>4112.5</v>
      </c>
      <c r="E223" s="25"/>
      <c r="F223" s="18">
        <f t="shared" si="48"/>
        <v>822.5</v>
      </c>
      <c r="G223" s="18"/>
      <c r="H223" s="18">
        <f t="shared" si="49"/>
        <v>4935</v>
      </c>
      <c r="I223" s="18"/>
    </row>
    <row r="224" spans="1:9" x14ac:dyDescent="0.35">
      <c r="A224" s="37">
        <v>4</v>
      </c>
      <c r="B224" s="38" t="s">
        <v>216</v>
      </c>
      <c r="C224" s="39"/>
      <c r="D224" s="26">
        <v>4375</v>
      </c>
      <c r="E224" s="25"/>
      <c r="F224" s="18">
        <f t="shared" si="48"/>
        <v>875</v>
      </c>
      <c r="G224" s="18"/>
      <c r="H224" s="18">
        <f t="shared" si="49"/>
        <v>5250</v>
      </c>
      <c r="I224" s="18"/>
    </row>
    <row r="225" spans="1:9" x14ac:dyDescent="0.35">
      <c r="A225" s="9" t="s">
        <v>114</v>
      </c>
      <c r="B225" s="38"/>
      <c r="C225" s="39"/>
      <c r="D225" s="26"/>
      <c r="E225" s="25"/>
      <c r="F225" s="18"/>
      <c r="G225" s="18"/>
      <c r="H225" s="18"/>
      <c r="I225" s="18"/>
    </row>
    <row r="226" spans="1:9" x14ac:dyDescent="0.35">
      <c r="A226" s="37">
        <v>1</v>
      </c>
      <c r="B226" s="38" t="s">
        <v>215</v>
      </c>
      <c r="C226" s="39"/>
      <c r="D226" s="26">
        <v>1300</v>
      </c>
      <c r="E226" s="25"/>
      <c r="F226" s="18">
        <f t="shared" si="48"/>
        <v>260</v>
      </c>
      <c r="G226" s="18"/>
      <c r="H226" s="18">
        <f t="shared" si="49"/>
        <v>1560</v>
      </c>
      <c r="I226" s="18"/>
    </row>
    <row r="227" spans="1:9" x14ac:dyDescent="0.35">
      <c r="A227" s="37">
        <v>2</v>
      </c>
      <c r="B227" s="38" t="s">
        <v>216</v>
      </c>
      <c r="C227" s="39"/>
      <c r="D227" s="26">
        <v>2333.33</v>
      </c>
      <c r="E227" s="25"/>
      <c r="F227" s="34">
        <f t="shared" si="48"/>
        <v>466.666</v>
      </c>
      <c r="G227" s="34"/>
      <c r="H227" s="34">
        <f t="shared" si="49"/>
        <v>2799.9960000000001</v>
      </c>
      <c r="I227" s="18"/>
    </row>
    <row r="228" spans="1:9" x14ac:dyDescent="0.35">
      <c r="A228" s="37">
        <v>3</v>
      </c>
      <c r="B228" s="38" t="s">
        <v>217</v>
      </c>
      <c r="C228" s="39"/>
      <c r="D228" s="26">
        <v>2667</v>
      </c>
      <c r="E228" s="25"/>
      <c r="F228" s="18">
        <f t="shared" si="48"/>
        <v>533.4</v>
      </c>
      <c r="G228" s="18"/>
      <c r="H228" s="18">
        <f t="shared" si="49"/>
        <v>3200.4</v>
      </c>
      <c r="I228" s="18"/>
    </row>
    <row r="229" spans="1:9" x14ac:dyDescent="0.35">
      <c r="A229" s="37">
        <v>4</v>
      </c>
      <c r="B229" s="38" t="s">
        <v>214</v>
      </c>
      <c r="C229" s="39"/>
      <c r="D229" s="26">
        <v>2833.33</v>
      </c>
      <c r="E229" s="25"/>
      <c r="F229" s="34">
        <f t="shared" si="48"/>
        <v>566.66599999999994</v>
      </c>
      <c r="G229" s="34"/>
      <c r="H229" s="34">
        <f t="shared" si="49"/>
        <v>3399.9960000000001</v>
      </c>
      <c r="I229" s="18"/>
    </row>
    <row r="230" spans="1:9" x14ac:dyDescent="0.35">
      <c r="A230" s="9" t="s">
        <v>115</v>
      </c>
      <c r="B230" s="38"/>
      <c r="C230" s="39"/>
      <c r="D230" s="26"/>
      <c r="E230" s="25"/>
      <c r="F230" s="22"/>
      <c r="G230" s="22"/>
      <c r="H230" s="22"/>
      <c r="I230" s="22"/>
    </row>
    <row r="231" spans="1:9" x14ac:dyDescent="0.35">
      <c r="A231" s="37">
        <v>1</v>
      </c>
      <c r="B231" s="38" t="s">
        <v>214</v>
      </c>
      <c r="C231" s="39"/>
      <c r="D231" s="26">
        <v>2416.67</v>
      </c>
      <c r="E231" s="25"/>
      <c r="F231" s="34">
        <f t="shared" si="48"/>
        <v>483.334</v>
      </c>
      <c r="G231" s="34"/>
      <c r="H231" s="34">
        <f t="shared" si="49"/>
        <v>2900.0039999999999</v>
      </c>
      <c r="I231" s="18"/>
    </row>
    <row r="232" spans="1:9" x14ac:dyDescent="0.35">
      <c r="A232" s="37">
        <v>2</v>
      </c>
      <c r="B232" s="38" t="s">
        <v>217</v>
      </c>
      <c r="C232" s="39"/>
      <c r="D232" s="26">
        <v>2500</v>
      </c>
      <c r="E232" s="25"/>
      <c r="F232" s="18">
        <f t="shared" si="48"/>
        <v>500</v>
      </c>
      <c r="G232" s="18"/>
      <c r="H232" s="18">
        <f t="shared" si="49"/>
        <v>3000</v>
      </c>
      <c r="I232" s="18"/>
    </row>
    <row r="233" spans="1:9" x14ac:dyDescent="0.35">
      <c r="A233" s="37">
        <v>3</v>
      </c>
      <c r="B233" s="38" t="s">
        <v>216</v>
      </c>
      <c r="C233" s="39"/>
      <c r="D233" s="26">
        <v>3125</v>
      </c>
      <c r="E233" s="25"/>
      <c r="F233" s="18">
        <f t="shared" si="48"/>
        <v>625</v>
      </c>
      <c r="G233" s="18"/>
      <c r="H233" s="18">
        <f t="shared" si="49"/>
        <v>3750</v>
      </c>
      <c r="I233" s="18"/>
    </row>
    <row r="234" spans="1:9" x14ac:dyDescent="0.35">
      <c r="A234" s="37">
        <v>4</v>
      </c>
      <c r="B234" s="38" t="s">
        <v>215</v>
      </c>
      <c r="C234" s="39"/>
      <c r="D234" s="26">
        <v>3541.67</v>
      </c>
      <c r="E234" s="25"/>
      <c r="F234" s="34">
        <f t="shared" si="48"/>
        <v>708.33399999999995</v>
      </c>
      <c r="G234" s="34"/>
      <c r="H234" s="34">
        <f t="shared" si="49"/>
        <v>4250.0039999999999</v>
      </c>
      <c r="I234" s="18"/>
    </row>
    <row r="235" spans="1:9" x14ac:dyDescent="0.35">
      <c r="A235" s="9" t="s">
        <v>116</v>
      </c>
      <c r="B235" s="38"/>
      <c r="C235" s="39"/>
      <c r="D235" s="26"/>
      <c r="E235" s="25"/>
      <c r="F235" s="18"/>
      <c r="G235" s="18"/>
      <c r="H235" s="18"/>
      <c r="I235" s="18"/>
    </row>
    <row r="236" spans="1:9" x14ac:dyDescent="0.35">
      <c r="A236" s="37">
        <v>1</v>
      </c>
      <c r="B236" s="38" t="s">
        <v>214</v>
      </c>
      <c r="C236" s="39"/>
      <c r="D236" s="26">
        <v>10833.3</v>
      </c>
      <c r="E236" s="25"/>
      <c r="F236" s="34">
        <f t="shared" si="48"/>
        <v>2166.66</v>
      </c>
      <c r="G236" s="34"/>
      <c r="H236" s="34">
        <f t="shared" si="49"/>
        <v>12999.96</v>
      </c>
      <c r="I236" s="18"/>
    </row>
    <row r="237" spans="1:9" x14ac:dyDescent="0.35">
      <c r="A237" s="37">
        <v>2</v>
      </c>
      <c r="B237" s="38" t="s">
        <v>215</v>
      </c>
      <c r="C237" s="39"/>
      <c r="D237" s="26">
        <v>11125</v>
      </c>
      <c r="E237" s="25"/>
      <c r="F237" s="18">
        <f t="shared" si="48"/>
        <v>2225</v>
      </c>
      <c r="G237" s="18"/>
      <c r="H237" s="18">
        <f t="shared" si="49"/>
        <v>13350</v>
      </c>
      <c r="I237" s="18"/>
    </row>
    <row r="238" spans="1:9" x14ac:dyDescent="0.35">
      <c r="A238" s="37">
        <v>3</v>
      </c>
      <c r="B238" s="38" t="s">
        <v>216</v>
      </c>
      <c r="C238" s="39"/>
      <c r="D238" s="26">
        <v>12500</v>
      </c>
      <c r="E238" s="25"/>
      <c r="F238" s="18">
        <f t="shared" si="48"/>
        <v>2500</v>
      </c>
      <c r="G238" s="18"/>
      <c r="H238" s="18">
        <f t="shared" si="49"/>
        <v>15000</v>
      </c>
      <c r="I238" s="18"/>
    </row>
    <row r="239" spans="1:9" x14ac:dyDescent="0.35">
      <c r="A239" s="37">
        <v>4</v>
      </c>
      <c r="B239" s="38" t="s">
        <v>217</v>
      </c>
      <c r="C239" s="39"/>
      <c r="D239" s="26">
        <v>16250</v>
      </c>
      <c r="E239" s="25"/>
      <c r="F239" s="18">
        <f t="shared" si="48"/>
        <v>3250</v>
      </c>
      <c r="G239" s="18"/>
      <c r="H239" s="18">
        <f t="shared" si="49"/>
        <v>19500</v>
      </c>
      <c r="I239" s="18"/>
    </row>
    <row r="240" spans="1:9" x14ac:dyDescent="0.35">
      <c r="A240" s="9" t="s">
        <v>117</v>
      </c>
      <c r="B240" s="38"/>
      <c r="C240" s="39"/>
      <c r="D240" s="26"/>
      <c r="E240" s="25"/>
      <c r="F240" s="18"/>
      <c r="G240" s="18"/>
      <c r="H240" s="18"/>
      <c r="I240" s="18"/>
    </row>
    <row r="241" spans="1:9" x14ac:dyDescent="0.35">
      <c r="A241" s="37">
        <v>1</v>
      </c>
      <c r="B241" s="38" t="s">
        <v>216</v>
      </c>
      <c r="C241" s="39"/>
      <c r="D241" s="26">
        <v>5325</v>
      </c>
      <c r="E241" s="25"/>
      <c r="F241" s="18">
        <f t="shared" si="48"/>
        <v>1065</v>
      </c>
      <c r="G241" s="18"/>
      <c r="H241" s="18">
        <f t="shared" si="49"/>
        <v>6390</v>
      </c>
      <c r="I241" s="18"/>
    </row>
    <row r="242" spans="1:9" x14ac:dyDescent="0.35">
      <c r="A242" s="37">
        <v>2</v>
      </c>
      <c r="B242" s="38" t="s">
        <v>215</v>
      </c>
      <c r="C242" s="39"/>
      <c r="D242" s="26">
        <v>5812.5</v>
      </c>
      <c r="E242" s="25"/>
      <c r="F242" s="18">
        <f t="shared" si="48"/>
        <v>1162.5</v>
      </c>
      <c r="G242" s="18"/>
      <c r="H242" s="18">
        <f t="shared" si="49"/>
        <v>6975</v>
      </c>
      <c r="I242" s="18"/>
    </row>
    <row r="243" spans="1:9" x14ac:dyDescent="0.35">
      <c r="A243" s="37">
        <v>3</v>
      </c>
      <c r="B243" s="38" t="s">
        <v>214</v>
      </c>
      <c r="C243" s="39"/>
      <c r="D243" s="26">
        <v>8125</v>
      </c>
      <c r="E243" s="25"/>
      <c r="F243" s="18">
        <f t="shared" si="48"/>
        <v>1625</v>
      </c>
      <c r="G243" s="18"/>
      <c r="H243" s="18">
        <f t="shared" si="49"/>
        <v>9750</v>
      </c>
      <c r="I243" s="18"/>
    </row>
    <row r="244" spans="1:9" x14ac:dyDescent="0.35">
      <c r="A244" s="9" t="s">
        <v>118</v>
      </c>
      <c r="B244" s="38"/>
      <c r="C244" s="39"/>
      <c r="D244" s="26"/>
      <c r="E244" s="25"/>
      <c r="F244" s="18"/>
      <c r="G244" s="18"/>
      <c r="H244" s="18"/>
      <c r="I244" s="18"/>
    </row>
    <row r="245" spans="1:9" x14ac:dyDescent="0.35">
      <c r="A245" s="37">
        <v>1</v>
      </c>
      <c r="B245" s="38" t="s">
        <v>215</v>
      </c>
      <c r="C245" s="39"/>
      <c r="D245" s="26">
        <v>445.83</v>
      </c>
      <c r="E245" s="25"/>
      <c r="F245" s="34">
        <f t="shared" si="48"/>
        <v>89.165999999999997</v>
      </c>
      <c r="G245" s="34"/>
      <c r="H245" s="34">
        <f t="shared" si="49"/>
        <v>534.99599999999998</v>
      </c>
      <c r="I245" s="18"/>
    </row>
    <row r="246" spans="1:9" x14ac:dyDescent="0.35">
      <c r="A246" s="37">
        <v>2</v>
      </c>
      <c r="B246" s="38" t="s">
        <v>214</v>
      </c>
      <c r="C246" s="39"/>
      <c r="D246" s="26">
        <v>625</v>
      </c>
      <c r="E246" s="25"/>
      <c r="F246" s="18">
        <f t="shared" si="48"/>
        <v>125</v>
      </c>
      <c r="G246" s="18"/>
      <c r="H246" s="18">
        <f t="shared" si="49"/>
        <v>750</v>
      </c>
      <c r="I246" s="18"/>
    </row>
    <row r="247" spans="1:9" x14ac:dyDescent="0.35">
      <c r="A247" s="37">
        <v>3</v>
      </c>
      <c r="B247" s="38" t="s">
        <v>216</v>
      </c>
      <c r="C247" s="39"/>
      <c r="D247" s="26">
        <v>750</v>
      </c>
      <c r="E247" s="25"/>
      <c r="F247" s="18">
        <f t="shared" si="48"/>
        <v>150</v>
      </c>
      <c r="G247" s="18"/>
      <c r="H247" s="18">
        <f t="shared" si="49"/>
        <v>900</v>
      </c>
      <c r="I247" s="18"/>
    </row>
    <row r="248" spans="1:9" x14ac:dyDescent="0.35">
      <c r="A248" s="9" t="s">
        <v>119</v>
      </c>
      <c r="B248" s="38"/>
      <c r="C248" s="39"/>
      <c r="D248" s="26"/>
      <c r="E248" s="25"/>
      <c r="F248" s="18"/>
      <c r="G248" s="18"/>
      <c r="H248" s="18"/>
      <c r="I248" s="18"/>
    </row>
    <row r="249" spans="1:9" x14ac:dyDescent="0.35">
      <c r="A249" s="37">
        <v>1</v>
      </c>
      <c r="B249" s="38" t="s">
        <v>214</v>
      </c>
      <c r="C249" s="39"/>
      <c r="D249" s="26">
        <v>6666.67</v>
      </c>
      <c r="E249" s="25"/>
      <c r="F249" s="34">
        <f t="shared" ref="F249:F286" si="50">D249*20/100</f>
        <v>1333.3339999999998</v>
      </c>
      <c r="G249" s="34"/>
      <c r="H249" s="34">
        <f t="shared" ref="H249:H286" si="51">D249+F249</f>
        <v>8000.0039999999999</v>
      </c>
      <c r="I249" s="18"/>
    </row>
    <row r="250" spans="1:9" x14ac:dyDescent="0.35">
      <c r="A250" s="37">
        <v>2</v>
      </c>
      <c r="B250" s="38" t="s">
        <v>215</v>
      </c>
      <c r="C250" s="39"/>
      <c r="D250" s="26">
        <v>6875</v>
      </c>
      <c r="E250" s="25"/>
      <c r="F250" s="18">
        <f t="shared" si="50"/>
        <v>1375</v>
      </c>
      <c r="G250" s="18"/>
      <c r="H250" s="18">
        <f t="shared" si="51"/>
        <v>8250</v>
      </c>
      <c r="I250" s="18"/>
    </row>
    <row r="251" spans="1:9" x14ac:dyDescent="0.35">
      <c r="A251" s="37">
        <v>3</v>
      </c>
      <c r="B251" s="38" t="s">
        <v>217</v>
      </c>
      <c r="C251" s="39"/>
      <c r="D251" s="26">
        <v>13167</v>
      </c>
      <c r="E251" s="25"/>
      <c r="F251" s="34">
        <f t="shared" si="50"/>
        <v>2633.4</v>
      </c>
      <c r="G251" s="34"/>
      <c r="H251" s="34">
        <f t="shared" si="51"/>
        <v>15800.4</v>
      </c>
      <c r="I251" s="18"/>
    </row>
    <row r="252" spans="1:9" x14ac:dyDescent="0.35">
      <c r="A252" s="9" t="s">
        <v>120</v>
      </c>
      <c r="B252" s="38"/>
      <c r="C252" s="39"/>
      <c r="D252" s="26"/>
      <c r="E252" s="25"/>
      <c r="F252" s="18"/>
      <c r="G252" s="18"/>
      <c r="H252" s="18"/>
      <c r="I252" s="18"/>
    </row>
    <row r="253" spans="1:9" x14ac:dyDescent="0.35">
      <c r="A253" s="37">
        <v>1</v>
      </c>
      <c r="B253" s="38" t="s">
        <v>215</v>
      </c>
      <c r="C253" s="39"/>
      <c r="D253" s="26">
        <v>2625</v>
      </c>
      <c r="E253" s="25"/>
      <c r="F253" s="18">
        <f t="shared" si="50"/>
        <v>525</v>
      </c>
      <c r="G253" s="18"/>
      <c r="H253" s="18">
        <f t="shared" si="51"/>
        <v>3150</v>
      </c>
      <c r="I253" s="18"/>
    </row>
    <row r="254" spans="1:9" x14ac:dyDescent="0.35">
      <c r="A254" s="37">
        <v>2</v>
      </c>
      <c r="B254" s="38" t="s">
        <v>217</v>
      </c>
      <c r="C254" s="39"/>
      <c r="D254" s="26">
        <v>4125</v>
      </c>
      <c r="E254" s="25"/>
      <c r="F254" s="18">
        <f t="shared" si="50"/>
        <v>825</v>
      </c>
      <c r="G254" s="18"/>
      <c r="H254" s="18">
        <f t="shared" si="51"/>
        <v>4950</v>
      </c>
      <c r="I254" s="18"/>
    </row>
    <row r="255" spans="1:9" x14ac:dyDescent="0.35">
      <c r="A255" s="37">
        <v>3</v>
      </c>
      <c r="B255" s="38" t="s">
        <v>214</v>
      </c>
      <c r="C255" s="39"/>
      <c r="D255" s="26">
        <v>4500</v>
      </c>
      <c r="E255" s="25"/>
      <c r="F255" s="18">
        <f t="shared" si="50"/>
        <v>900</v>
      </c>
      <c r="G255" s="18"/>
      <c r="H255" s="18">
        <f t="shared" si="51"/>
        <v>5400</v>
      </c>
      <c r="I255" s="18"/>
    </row>
    <row r="256" spans="1:9" x14ac:dyDescent="0.35">
      <c r="A256" s="37">
        <v>4</v>
      </c>
      <c r="B256" s="38" t="s">
        <v>216</v>
      </c>
      <c r="C256" s="39"/>
      <c r="D256" s="26">
        <v>4750</v>
      </c>
      <c r="E256" s="25"/>
      <c r="F256" s="18">
        <f t="shared" si="50"/>
        <v>950</v>
      </c>
      <c r="G256" s="18"/>
      <c r="H256" s="18">
        <f t="shared" si="51"/>
        <v>5700</v>
      </c>
      <c r="I256" s="18"/>
    </row>
    <row r="257" spans="1:9" x14ac:dyDescent="0.35">
      <c r="A257" s="9" t="s">
        <v>121</v>
      </c>
      <c r="B257" s="38"/>
      <c r="C257" s="39"/>
      <c r="D257" s="26"/>
      <c r="E257" s="25"/>
      <c r="F257" s="18"/>
      <c r="G257" s="18"/>
      <c r="H257" s="18"/>
      <c r="I257" s="18"/>
    </row>
    <row r="258" spans="1:9" x14ac:dyDescent="0.35">
      <c r="A258" s="37">
        <v>1</v>
      </c>
      <c r="B258" s="38" t="s">
        <v>216</v>
      </c>
      <c r="C258" s="39"/>
      <c r="D258" s="26">
        <v>300</v>
      </c>
      <c r="E258" s="25"/>
      <c r="F258" s="18">
        <f t="shared" si="50"/>
        <v>60</v>
      </c>
      <c r="G258" s="18"/>
      <c r="H258" s="18">
        <f t="shared" si="51"/>
        <v>360</v>
      </c>
      <c r="I258" s="18"/>
    </row>
    <row r="259" spans="1:9" x14ac:dyDescent="0.35">
      <c r="A259" s="37">
        <v>2</v>
      </c>
      <c r="B259" s="38" t="s">
        <v>215</v>
      </c>
      <c r="C259" s="39"/>
      <c r="D259" s="26">
        <v>325</v>
      </c>
      <c r="E259" s="25"/>
      <c r="F259" s="18">
        <f t="shared" si="50"/>
        <v>65</v>
      </c>
      <c r="G259" s="18"/>
      <c r="H259" s="18">
        <f t="shared" si="51"/>
        <v>390</v>
      </c>
      <c r="I259" s="18"/>
    </row>
    <row r="260" spans="1:9" x14ac:dyDescent="0.35">
      <c r="A260" s="37">
        <v>3</v>
      </c>
      <c r="B260" s="38" t="s">
        <v>217</v>
      </c>
      <c r="C260" s="39"/>
      <c r="D260" s="26">
        <v>500</v>
      </c>
      <c r="E260" s="25"/>
      <c r="F260" s="18">
        <f t="shared" si="50"/>
        <v>100</v>
      </c>
      <c r="G260" s="18"/>
      <c r="H260" s="18">
        <f t="shared" si="51"/>
        <v>600</v>
      </c>
      <c r="I260" s="18"/>
    </row>
    <row r="261" spans="1:9" x14ac:dyDescent="0.35">
      <c r="A261" s="37">
        <v>4</v>
      </c>
      <c r="B261" s="38" t="s">
        <v>214</v>
      </c>
      <c r="C261" s="39"/>
      <c r="D261" s="26">
        <v>750</v>
      </c>
      <c r="E261" s="25"/>
      <c r="F261" s="18">
        <f t="shared" si="50"/>
        <v>150</v>
      </c>
      <c r="G261" s="18"/>
      <c r="H261" s="18">
        <f t="shared" si="51"/>
        <v>900</v>
      </c>
      <c r="I261" s="18"/>
    </row>
    <row r="262" spans="1:9" x14ac:dyDescent="0.35">
      <c r="A262" s="9" t="s">
        <v>122</v>
      </c>
      <c r="B262" s="38"/>
      <c r="C262" s="39"/>
      <c r="D262" s="26"/>
      <c r="E262" s="25"/>
      <c r="F262" s="18"/>
      <c r="G262" s="18"/>
      <c r="H262" s="18"/>
      <c r="I262" s="18"/>
    </row>
    <row r="263" spans="1:9" x14ac:dyDescent="0.35">
      <c r="A263" s="37">
        <v>1</v>
      </c>
      <c r="B263" s="38" t="s">
        <v>215</v>
      </c>
      <c r="C263" s="39"/>
      <c r="D263" s="26">
        <v>14500</v>
      </c>
      <c r="E263" s="25"/>
      <c r="F263" s="18">
        <f t="shared" si="50"/>
        <v>2900</v>
      </c>
      <c r="G263" s="18"/>
      <c r="H263" s="18">
        <f t="shared" si="51"/>
        <v>17400</v>
      </c>
      <c r="I263" s="18"/>
    </row>
    <row r="264" spans="1:9" x14ac:dyDescent="0.35">
      <c r="A264" s="37">
        <v>2</v>
      </c>
      <c r="B264" s="38" t="s">
        <v>214</v>
      </c>
      <c r="C264" s="39"/>
      <c r="D264" s="26">
        <v>22500</v>
      </c>
      <c r="E264" s="25"/>
      <c r="F264" s="18">
        <f t="shared" si="50"/>
        <v>4500</v>
      </c>
      <c r="G264" s="18"/>
      <c r="H264" s="18">
        <f t="shared" si="51"/>
        <v>27000</v>
      </c>
      <c r="I264" s="18"/>
    </row>
    <row r="265" spans="1:9" x14ac:dyDescent="0.35">
      <c r="A265" s="37">
        <v>3</v>
      </c>
      <c r="B265" s="38" t="s">
        <v>216</v>
      </c>
      <c r="C265" s="39"/>
      <c r="D265" s="26">
        <v>27500</v>
      </c>
      <c r="E265" s="25"/>
      <c r="F265" s="18">
        <f t="shared" si="50"/>
        <v>5500</v>
      </c>
      <c r="G265" s="18"/>
      <c r="H265" s="18">
        <f t="shared" si="51"/>
        <v>33000</v>
      </c>
      <c r="I265" s="18"/>
    </row>
    <row r="266" spans="1:9" x14ac:dyDescent="0.35">
      <c r="A266" s="9" t="s">
        <v>123</v>
      </c>
      <c r="B266" s="38"/>
      <c r="C266" s="39"/>
      <c r="D266" s="26"/>
      <c r="E266" s="25"/>
      <c r="F266" s="18"/>
      <c r="G266" s="18"/>
      <c r="H266" s="18"/>
      <c r="I266" s="18"/>
    </row>
    <row r="267" spans="1:9" x14ac:dyDescent="0.35">
      <c r="A267" s="37">
        <v>1</v>
      </c>
      <c r="B267" s="38" t="s">
        <v>215</v>
      </c>
      <c r="C267" s="39"/>
      <c r="D267" s="26">
        <v>1300</v>
      </c>
      <c r="E267" s="25"/>
      <c r="F267" s="18">
        <f t="shared" si="50"/>
        <v>260</v>
      </c>
      <c r="G267" s="18"/>
      <c r="H267" s="18">
        <f t="shared" si="51"/>
        <v>1560</v>
      </c>
      <c r="I267" s="18"/>
    </row>
    <row r="268" spans="1:9" x14ac:dyDescent="0.35">
      <c r="A268" s="37">
        <v>2</v>
      </c>
      <c r="B268" s="38" t="s">
        <v>214</v>
      </c>
      <c r="C268" s="39"/>
      <c r="D268" s="26">
        <v>2125</v>
      </c>
      <c r="E268" s="25"/>
      <c r="F268" s="18">
        <f t="shared" si="50"/>
        <v>425</v>
      </c>
      <c r="G268" s="18"/>
      <c r="H268" s="18">
        <f t="shared" si="51"/>
        <v>2550</v>
      </c>
      <c r="I268" s="18"/>
    </row>
    <row r="269" spans="1:9" x14ac:dyDescent="0.35">
      <c r="A269" s="37">
        <v>3</v>
      </c>
      <c r="B269" s="38" t="s">
        <v>216</v>
      </c>
      <c r="C269" s="39"/>
      <c r="D269" s="26">
        <v>2250</v>
      </c>
      <c r="E269" s="25"/>
      <c r="F269" s="18">
        <f t="shared" si="50"/>
        <v>450</v>
      </c>
      <c r="G269" s="18"/>
      <c r="H269" s="18">
        <f t="shared" si="51"/>
        <v>2700</v>
      </c>
      <c r="I269" s="18"/>
    </row>
    <row r="270" spans="1:9" x14ac:dyDescent="0.35">
      <c r="A270" s="9" t="s">
        <v>124</v>
      </c>
      <c r="B270" s="38"/>
      <c r="C270" s="39"/>
      <c r="D270" s="26"/>
      <c r="E270" s="25"/>
      <c r="F270" s="18"/>
      <c r="G270" s="18"/>
      <c r="H270" s="18"/>
      <c r="I270" s="18"/>
    </row>
    <row r="271" spans="1:9" x14ac:dyDescent="0.35">
      <c r="A271" s="37">
        <v>1</v>
      </c>
      <c r="B271" s="38" t="s">
        <v>215</v>
      </c>
      <c r="C271" s="39"/>
      <c r="D271" s="26">
        <v>1316.67</v>
      </c>
      <c r="E271" s="25"/>
      <c r="F271" s="34">
        <f t="shared" si="50"/>
        <v>263.334</v>
      </c>
      <c r="G271" s="34"/>
      <c r="H271" s="34">
        <f t="shared" si="51"/>
        <v>1580.0040000000001</v>
      </c>
      <c r="I271" s="18"/>
    </row>
    <row r="272" spans="1:9" x14ac:dyDescent="0.35">
      <c r="A272" s="37">
        <v>2</v>
      </c>
      <c r="B272" s="38" t="s">
        <v>217</v>
      </c>
      <c r="C272" s="39"/>
      <c r="D272" s="26">
        <v>1833</v>
      </c>
      <c r="E272" s="25"/>
      <c r="F272" s="18">
        <f t="shared" si="50"/>
        <v>366.6</v>
      </c>
      <c r="G272" s="18"/>
      <c r="H272" s="18">
        <f t="shared" si="51"/>
        <v>2199.6</v>
      </c>
      <c r="I272" s="18"/>
    </row>
    <row r="273" spans="1:9" x14ac:dyDescent="0.35">
      <c r="A273" s="37">
        <v>3</v>
      </c>
      <c r="B273" s="38" t="s">
        <v>214</v>
      </c>
      <c r="C273" s="39"/>
      <c r="D273" s="26">
        <v>2166.67</v>
      </c>
      <c r="E273" s="25"/>
      <c r="F273" s="34">
        <f t="shared" si="50"/>
        <v>433.334</v>
      </c>
      <c r="G273" s="34"/>
      <c r="H273" s="34">
        <f t="shared" si="51"/>
        <v>2600.0039999999999</v>
      </c>
      <c r="I273" s="18"/>
    </row>
    <row r="274" spans="1:9" x14ac:dyDescent="0.35">
      <c r="A274" s="37">
        <v>4</v>
      </c>
      <c r="B274" s="38" t="s">
        <v>216</v>
      </c>
      <c r="C274" s="39"/>
      <c r="D274" s="26">
        <v>2500</v>
      </c>
      <c r="E274" s="25"/>
      <c r="F274" s="18">
        <f t="shared" si="50"/>
        <v>500</v>
      </c>
      <c r="G274" s="18"/>
      <c r="H274" s="18">
        <f t="shared" si="51"/>
        <v>3000</v>
      </c>
      <c r="I274" s="18"/>
    </row>
    <row r="275" spans="1:9" x14ac:dyDescent="0.35">
      <c r="A275" s="9" t="s">
        <v>125</v>
      </c>
      <c r="B275" s="38"/>
      <c r="C275" s="39"/>
      <c r="D275" s="26"/>
      <c r="E275" s="25"/>
      <c r="F275" s="18"/>
      <c r="G275" s="18"/>
      <c r="H275" s="18"/>
      <c r="I275" s="18"/>
    </row>
    <row r="276" spans="1:9" x14ac:dyDescent="0.35">
      <c r="A276" s="37">
        <v>1</v>
      </c>
      <c r="B276" s="38" t="s">
        <v>214</v>
      </c>
      <c r="C276" s="39"/>
      <c r="D276" s="26">
        <v>1500</v>
      </c>
      <c r="E276" s="25"/>
      <c r="F276" s="18">
        <f t="shared" si="50"/>
        <v>300</v>
      </c>
      <c r="G276" s="18"/>
      <c r="H276" s="18">
        <f t="shared" si="51"/>
        <v>1800</v>
      </c>
      <c r="I276" s="18"/>
    </row>
    <row r="277" spans="1:9" x14ac:dyDescent="0.35">
      <c r="A277" s="37">
        <v>2</v>
      </c>
      <c r="B277" s="38" t="s">
        <v>215</v>
      </c>
      <c r="C277" s="39"/>
      <c r="D277" s="26">
        <v>1583.33</v>
      </c>
      <c r="E277" s="25"/>
      <c r="F277" s="34">
        <f t="shared" si="50"/>
        <v>316.666</v>
      </c>
      <c r="G277" s="34"/>
      <c r="H277" s="34">
        <f t="shared" si="51"/>
        <v>1899.9959999999999</v>
      </c>
      <c r="I277" s="18"/>
    </row>
    <row r="278" spans="1:9" x14ac:dyDescent="0.35">
      <c r="A278" s="37">
        <v>3</v>
      </c>
      <c r="B278" s="38" t="s">
        <v>216</v>
      </c>
      <c r="C278" s="39"/>
      <c r="D278" s="26">
        <v>2083.33</v>
      </c>
      <c r="E278" s="25"/>
      <c r="F278" s="34">
        <f t="shared" si="50"/>
        <v>416.666</v>
      </c>
      <c r="G278" s="34"/>
      <c r="H278" s="34">
        <f t="shared" si="51"/>
        <v>2499.9960000000001</v>
      </c>
      <c r="I278" s="18"/>
    </row>
    <row r="279" spans="1:9" x14ac:dyDescent="0.35">
      <c r="A279" s="37">
        <v>4</v>
      </c>
      <c r="B279" s="38" t="s">
        <v>217</v>
      </c>
      <c r="C279" s="39"/>
      <c r="D279" s="26">
        <v>5417</v>
      </c>
      <c r="E279" s="25"/>
      <c r="F279" s="18">
        <f t="shared" si="50"/>
        <v>1083.4000000000001</v>
      </c>
      <c r="G279" s="18"/>
      <c r="H279" s="18">
        <f t="shared" si="51"/>
        <v>6500.4</v>
      </c>
      <c r="I279" s="18"/>
    </row>
    <row r="280" spans="1:9" x14ac:dyDescent="0.35">
      <c r="A280" s="9" t="s">
        <v>126</v>
      </c>
      <c r="B280" s="38"/>
      <c r="C280" s="39"/>
      <c r="D280" s="26"/>
      <c r="E280" s="25"/>
      <c r="F280" s="18"/>
      <c r="G280" s="18"/>
      <c r="H280" s="18"/>
      <c r="I280" s="18"/>
    </row>
    <row r="281" spans="1:9" x14ac:dyDescent="0.35">
      <c r="A281" s="37">
        <v>1</v>
      </c>
      <c r="B281" s="38" t="s">
        <v>214</v>
      </c>
      <c r="C281" s="39"/>
      <c r="D281" s="26">
        <v>96666.7</v>
      </c>
      <c r="E281" s="25"/>
      <c r="F281" s="34">
        <f t="shared" si="50"/>
        <v>19333.34</v>
      </c>
      <c r="G281" s="34"/>
      <c r="H281" s="34">
        <f t="shared" si="51"/>
        <v>116000.04</v>
      </c>
      <c r="I281" s="18"/>
    </row>
    <row r="282" spans="1:9" x14ac:dyDescent="0.35">
      <c r="A282" s="37">
        <v>2</v>
      </c>
      <c r="B282" s="38" t="s">
        <v>218</v>
      </c>
      <c r="C282" s="39"/>
      <c r="D282" s="26">
        <v>97500</v>
      </c>
      <c r="E282" s="25"/>
      <c r="F282" s="18">
        <f t="shared" si="50"/>
        <v>19500</v>
      </c>
      <c r="G282" s="18"/>
      <c r="H282" s="18">
        <f t="shared" si="51"/>
        <v>117000</v>
      </c>
      <c r="I282" s="18"/>
    </row>
    <row r="283" spans="1:9" x14ac:dyDescent="0.35">
      <c r="A283" s="9" t="s">
        <v>127</v>
      </c>
      <c r="B283" s="38"/>
      <c r="C283" s="39"/>
      <c r="D283" s="26"/>
      <c r="E283" s="25"/>
      <c r="F283" s="18"/>
      <c r="G283" s="18"/>
      <c r="H283" s="18"/>
      <c r="I283" s="18"/>
    </row>
    <row r="284" spans="1:9" x14ac:dyDescent="0.35">
      <c r="A284" s="37">
        <v>1</v>
      </c>
      <c r="B284" s="38" t="s">
        <v>215</v>
      </c>
      <c r="C284" s="39"/>
      <c r="D284" s="26">
        <v>633.33000000000004</v>
      </c>
      <c r="E284" s="25"/>
      <c r="F284" s="34">
        <f t="shared" si="50"/>
        <v>126.666</v>
      </c>
      <c r="G284" s="34"/>
      <c r="H284" s="34">
        <f t="shared" si="51"/>
        <v>759.99600000000009</v>
      </c>
      <c r="I284" s="18"/>
    </row>
    <row r="285" spans="1:9" x14ac:dyDescent="0.35">
      <c r="A285" s="37">
        <v>2</v>
      </c>
      <c r="B285" s="38" t="s">
        <v>216</v>
      </c>
      <c r="C285" s="39"/>
      <c r="D285" s="26">
        <v>1166.67</v>
      </c>
      <c r="E285" s="25"/>
      <c r="F285" s="34">
        <f t="shared" si="50"/>
        <v>233.334</v>
      </c>
      <c r="G285" s="34"/>
      <c r="H285" s="34">
        <f t="shared" si="51"/>
        <v>1400.0040000000001</v>
      </c>
      <c r="I285" s="18"/>
    </row>
    <row r="286" spans="1:9" x14ac:dyDescent="0.35">
      <c r="A286" s="37">
        <v>3</v>
      </c>
      <c r="B286" s="38" t="s">
        <v>217</v>
      </c>
      <c r="C286" s="39"/>
      <c r="D286" s="26">
        <v>1250</v>
      </c>
      <c r="E286" s="25"/>
      <c r="F286" s="18">
        <f t="shared" si="50"/>
        <v>250</v>
      </c>
      <c r="G286" s="18"/>
      <c r="H286" s="18">
        <f t="shared" si="51"/>
        <v>1500</v>
      </c>
      <c r="I286" s="18"/>
    </row>
    <row r="287" spans="1:9" x14ac:dyDescent="0.35">
      <c r="A287" s="9" t="s">
        <v>128</v>
      </c>
      <c r="B287" s="38"/>
      <c r="C287" s="39"/>
      <c r="D287" s="26"/>
      <c r="E287" s="25"/>
      <c r="F287" s="18"/>
      <c r="G287" s="18"/>
      <c r="H287" s="18"/>
      <c r="I287" s="18"/>
    </row>
    <row r="288" spans="1:9" x14ac:dyDescent="0.35">
      <c r="A288" s="37">
        <v>1</v>
      </c>
      <c r="B288" s="38" t="s">
        <v>215</v>
      </c>
      <c r="C288" s="39"/>
      <c r="D288" s="26">
        <v>316.67</v>
      </c>
      <c r="E288" s="25"/>
      <c r="F288" s="34">
        <f t="shared" ref="F288:F291" si="52">D288*20/100</f>
        <v>63.334000000000003</v>
      </c>
      <c r="G288" s="34"/>
      <c r="H288" s="34">
        <f t="shared" ref="H288:H291" si="53">D288+F288</f>
        <v>380.00400000000002</v>
      </c>
      <c r="I288" s="18"/>
    </row>
    <row r="289" spans="1:9" x14ac:dyDescent="0.35">
      <c r="A289" s="37">
        <v>2</v>
      </c>
      <c r="B289" s="38" t="s">
        <v>214</v>
      </c>
      <c r="C289" s="39"/>
      <c r="D289" s="26">
        <v>666.67</v>
      </c>
      <c r="E289" s="25"/>
      <c r="F289" s="34">
        <f t="shared" si="52"/>
        <v>133.334</v>
      </c>
      <c r="G289" s="34"/>
      <c r="H289" s="34">
        <f t="shared" si="53"/>
        <v>800.00399999999991</v>
      </c>
      <c r="I289" s="18"/>
    </row>
    <row r="290" spans="1:9" x14ac:dyDescent="0.35">
      <c r="A290" s="37">
        <v>3</v>
      </c>
      <c r="B290" s="38" t="s">
        <v>217</v>
      </c>
      <c r="C290" s="39"/>
      <c r="D290" s="26">
        <v>917</v>
      </c>
      <c r="E290" s="25"/>
      <c r="F290" s="34">
        <f t="shared" si="52"/>
        <v>183.4</v>
      </c>
      <c r="G290" s="34"/>
      <c r="H290" s="34">
        <f t="shared" si="53"/>
        <v>1100.4000000000001</v>
      </c>
      <c r="I290" s="18"/>
    </row>
    <row r="291" spans="1:9" x14ac:dyDescent="0.35">
      <c r="A291" s="37">
        <v>4</v>
      </c>
      <c r="B291" s="38" t="s">
        <v>216</v>
      </c>
      <c r="C291" s="39"/>
      <c r="D291" s="26">
        <v>1250</v>
      </c>
      <c r="E291" s="25"/>
      <c r="F291" s="18">
        <f t="shared" si="52"/>
        <v>250</v>
      </c>
      <c r="G291" s="18"/>
      <c r="H291" s="18">
        <f t="shared" si="53"/>
        <v>1500</v>
      </c>
      <c r="I291" s="18"/>
    </row>
    <row r="292" spans="1:9" x14ac:dyDescent="0.35">
      <c r="A292" s="135" t="s">
        <v>35</v>
      </c>
      <c r="B292" s="136"/>
      <c r="C292" s="137" t="s">
        <v>36</v>
      </c>
      <c r="D292" s="138"/>
      <c r="E292" s="139"/>
      <c r="F292" s="139"/>
      <c r="G292" s="139"/>
      <c r="H292" s="139"/>
      <c r="I292" s="140"/>
    </row>
    <row r="293" spans="1:9" x14ac:dyDescent="0.35">
      <c r="A293" s="79"/>
      <c r="B293" s="80"/>
      <c r="C293" s="80"/>
      <c r="D293" s="80"/>
      <c r="E293" s="80"/>
      <c r="F293" s="80"/>
      <c r="G293" s="80"/>
      <c r="H293" s="80"/>
      <c r="I293" s="81"/>
    </row>
    <row r="294" spans="1:9" x14ac:dyDescent="0.35">
      <c r="A294" s="61" t="s">
        <v>37</v>
      </c>
      <c r="B294" s="62"/>
      <c r="C294" s="62"/>
      <c r="D294" s="62"/>
      <c r="E294" s="62"/>
      <c r="F294" s="62"/>
      <c r="G294" s="62"/>
      <c r="H294" s="62"/>
      <c r="I294" s="63"/>
    </row>
    <row r="295" spans="1:9" x14ac:dyDescent="0.35">
      <c r="A295" s="56" t="s">
        <v>38</v>
      </c>
      <c r="B295" s="56" t="s">
        <v>39</v>
      </c>
      <c r="C295" s="58" t="s">
        <v>40</v>
      </c>
      <c r="D295" s="59"/>
      <c r="E295" s="59"/>
      <c r="F295" s="59"/>
      <c r="G295" s="59"/>
      <c r="H295" s="59"/>
      <c r="I295" s="60"/>
    </row>
    <row r="296" spans="1:9" ht="108" customHeight="1" x14ac:dyDescent="0.35">
      <c r="A296" s="57"/>
      <c r="B296" s="57"/>
      <c r="C296" s="5" t="s">
        <v>70</v>
      </c>
      <c r="D296" s="5" t="s">
        <v>71</v>
      </c>
      <c r="E296" s="5" t="s">
        <v>72</v>
      </c>
      <c r="F296" s="5" t="s">
        <v>73</v>
      </c>
      <c r="G296" s="5" t="s">
        <v>74</v>
      </c>
      <c r="H296" s="5" t="s">
        <v>75</v>
      </c>
      <c r="I296" s="5" t="s">
        <v>76</v>
      </c>
    </row>
    <row r="297" spans="1:9" x14ac:dyDescent="0.35">
      <c r="A297" s="4">
        <v>1</v>
      </c>
      <c r="B297" s="1"/>
      <c r="C297" s="1"/>
      <c r="D297" s="1"/>
      <c r="E297" s="1"/>
      <c r="F297" s="1"/>
      <c r="G297" s="1"/>
      <c r="H297" s="1"/>
      <c r="I297" s="1"/>
    </row>
    <row r="298" spans="1:9" x14ac:dyDescent="0.35">
      <c r="A298" s="4" t="s">
        <v>9</v>
      </c>
      <c r="B298" s="1"/>
      <c r="C298" s="1"/>
      <c r="D298" s="1"/>
      <c r="E298" s="1"/>
      <c r="F298" s="1"/>
      <c r="G298" s="1"/>
      <c r="H298" s="1"/>
      <c r="I298" s="1"/>
    </row>
    <row r="299" spans="1:9" x14ac:dyDescent="0.35">
      <c r="A299" s="67" t="s">
        <v>35</v>
      </c>
      <c r="B299" s="68"/>
      <c r="C299" s="69"/>
      <c r="D299" s="73" t="s">
        <v>80</v>
      </c>
      <c r="E299" s="74"/>
      <c r="F299" s="74"/>
      <c r="G299" s="74"/>
      <c r="H299" s="74"/>
      <c r="I299" s="75"/>
    </row>
    <row r="300" spans="1:9" x14ac:dyDescent="0.35">
      <c r="A300" s="70"/>
      <c r="B300" s="71"/>
      <c r="C300" s="72"/>
      <c r="D300" s="76"/>
      <c r="E300" s="77"/>
      <c r="F300" s="77"/>
      <c r="G300" s="77"/>
      <c r="H300" s="77"/>
      <c r="I300" s="78"/>
    </row>
    <row r="301" spans="1:9" x14ac:dyDescent="0.35">
      <c r="A301" s="79"/>
      <c r="B301" s="80"/>
      <c r="C301" s="80"/>
      <c r="D301" s="80"/>
      <c r="E301" s="80"/>
      <c r="F301" s="80"/>
      <c r="G301" s="80"/>
      <c r="H301" s="80"/>
      <c r="I301" s="81"/>
    </row>
    <row r="302" spans="1:9" x14ac:dyDescent="0.35">
      <c r="A302" s="82" t="s">
        <v>41</v>
      </c>
      <c r="B302" s="83"/>
      <c r="C302" s="83"/>
      <c r="D302" s="84"/>
      <c r="E302" s="85"/>
      <c r="F302" s="85"/>
      <c r="G302" s="85"/>
      <c r="H302" s="85"/>
      <c r="I302" s="85"/>
    </row>
    <row r="303" spans="1:9" ht="36.6" customHeight="1" x14ac:dyDescent="0.35">
      <c r="A303" s="86" t="s">
        <v>42</v>
      </c>
      <c r="B303" s="87"/>
      <c r="C303" s="87"/>
      <c r="D303" s="88"/>
      <c r="E303" s="92" t="s">
        <v>43</v>
      </c>
      <c r="F303" s="93"/>
      <c r="G303" s="94" t="s">
        <v>44</v>
      </c>
      <c r="H303" s="95"/>
      <c r="I303" s="96"/>
    </row>
    <row r="304" spans="1:9" x14ac:dyDescent="0.35">
      <c r="A304" s="89"/>
      <c r="B304" s="90"/>
      <c r="C304" s="90"/>
      <c r="D304" s="91"/>
      <c r="E304" s="97" t="s">
        <v>219</v>
      </c>
      <c r="F304" s="97"/>
      <c r="G304" s="97" t="s">
        <v>220</v>
      </c>
      <c r="H304" s="97"/>
      <c r="I304" s="97"/>
    </row>
    <row r="305" spans="1:9" x14ac:dyDescent="0.35">
      <c r="A305" s="64" t="s">
        <v>45</v>
      </c>
      <c r="B305" s="65"/>
      <c r="C305" s="65"/>
      <c r="D305" s="65"/>
      <c r="E305" s="65"/>
      <c r="F305" s="65"/>
      <c r="G305" s="65"/>
      <c r="H305" s="65"/>
      <c r="I305" s="66"/>
    </row>
    <row r="306" spans="1:9" ht="33.6" customHeight="1" x14ac:dyDescent="0.35">
      <c r="A306" s="110" t="s">
        <v>46</v>
      </c>
      <c r="B306" s="111"/>
      <c r="C306" s="111"/>
      <c r="D306" s="112"/>
      <c r="E306" s="3"/>
      <c r="F306" s="3"/>
      <c r="G306" s="3"/>
      <c r="H306" s="3"/>
      <c r="I306" s="3"/>
    </row>
    <row r="307" spans="1:9" ht="33.6" customHeight="1" x14ac:dyDescent="0.35">
      <c r="A307" s="110" t="s">
        <v>47</v>
      </c>
      <c r="B307" s="111"/>
      <c r="C307" s="111"/>
      <c r="D307" s="112"/>
      <c r="E307" s="3"/>
      <c r="F307" s="3"/>
      <c r="G307" s="3"/>
      <c r="H307" s="3"/>
      <c r="I307" s="3"/>
    </row>
    <row r="308" spans="1:9" x14ac:dyDescent="0.35">
      <c r="A308" s="79"/>
      <c r="B308" s="80"/>
      <c r="C308" s="80"/>
      <c r="D308" s="80"/>
      <c r="E308" s="80"/>
      <c r="F308" s="80"/>
      <c r="G308" s="80"/>
      <c r="H308" s="80"/>
      <c r="I308" s="81"/>
    </row>
    <row r="309" spans="1:9" ht="15.6" customHeight="1" x14ac:dyDescent="0.35">
      <c r="A309" s="49" t="s">
        <v>38</v>
      </c>
      <c r="B309" s="49" t="s">
        <v>48</v>
      </c>
      <c r="C309" s="61" t="s">
        <v>49</v>
      </c>
      <c r="D309" s="108"/>
      <c r="E309" s="108"/>
      <c r="F309" s="108"/>
      <c r="G309" s="108"/>
      <c r="H309" s="108"/>
      <c r="I309" s="109"/>
    </row>
    <row r="310" spans="1:9" x14ac:dyDescent="0.35">
      <c r="A310" s="50"/>
      <c r="B310" s="50"/>
      <c r="C310" s="43" t="s">
        <v>50</v>
      </c>
      <c r="D310" s="44"/>
      <c r="E310" s="49" t="s">
        <v>51</v>
      </c>
      <c r="F310" s="49" t="s">
        <v>52</v>
      </c>
      <c r="G310" s="49" t="s">
        <v>53</v>
      </c>
      <c r="H310" s="52" t="s">
        <v>54</v>
      </c>
      <c r="I310" s="53"/>
    </row>
    <row r="311" spans="1:9" x14ac:dyDescent="0.35">
      <c r="A311" s="50"/>
      <c r="B311" s="50"/>
      <c r="C311" s="45"/>
      <c r="D311" s="46"/>
      <c r="E311" s="50"/>
      <c r="F311" s="50"/>
      <c r="G311" s="50"/>
      <c r="H311" s="52" t="s">
        <v>55</v>
      </c>
      <c r="I311" s="53"/>
    </row>
    <row r="312" spans="1:9" ht="55.2" customHeight="1" x14ac:dyDescent="0.35">
      <c r="A312" s="51"/>
      <c r="B312" s="51"/>
      <c r="C312" s="47"/>
      <c r="D312" s="48"/>
      <c r="E312" s="51"/>
      <c r="F312" s="51"/>
      <c r="G312" s="51"/>
      <c r="H312" s="7" t="s">
        <v>56</v>
      </c>
      <c r="I312" s="7" t="s">
        <v>30</v>
      </c>
    </row>
    <row r="313" spans="1:9" x14ac:dyDescent="0.35">
      <c r="A313" s="4">
        <v>1</v>
      </c>
      <c r="B313" s="15" t="s">
        <v>214</v>
      </c>
      <c r="C313" s="54" t="s">
        <v>222</v>
      </c>
      <c r="D313" s="55"/>
      <c r="E313" s="170" t="s">
        <v>226</v>
      </c>
      <c r="F313" s="16" t="s">
        <v>225</v>
      </c>
      <c r="G313" s="16"/>
      <c r="H313" s="16"/>
      <c r="I313" s="16">
        <v>1107580</v>
      </c>
    </row>
    <row r="314" spans="1:9" x14ac:dyDescent="0.35">
      <c r="A314" s="10">
        <v>2</v>
      </c>
      <c r="B314" s="15" t="s">
        <v>221</v>
      </c>
      <c r="C314" s="54" t="s">
        <v>223</v>
      </c>
      <c r="D314" s="55"/>
      <c r="E314" s="170" t="s">
        <v>226</v>
      </c>
      <c r="F314" s="16" t="s">
        <v>225</v>
      </c>
      <c r="G314" s="16"/>
      <c r="H314" s="16"/>
      <c r="I314" s="16">
        <v>254520</v>
      </c>
    </row>
    <row r="315" spans="1:9" x14ac:dyDescent="0.35">
      <c r="A315" s="10">
        <v>3</v>
      </c>
      <c r="B315" s="15" t="s">
        <v>216</v>
      </c>
      <c r="C315" s="54" t="s">
        <v>224</v>
      </c>
      <c r="D315" s="55"/>
      <c r="E315" s="170" t="s">
        <v>226</v>
      </c>
      <c r="F315" s="16" t="s">
        <v>225</v>
      </c>
      <c r="G315" s="16"/>
      <c r="H315" s="16"/>
      <c r="I315" s="16">
        <v>15710</v>
      </c>
    </row>
    <row r="316" spans="1:9" x14ac:dyDescent="0.35">
      <c r="A316" s="52" t="s">
        <v>57</v>
      </c>
      <c r="B316" s="101"/>
      <c r="C316" s="101"/>
      <c r="D316" s="101"/>
      <c r="E316" s="101"/>
      <c r="F316" s="101"/>
      <c r="G316" s="101"/>
      <c r="H316" s="101"/>
      <c r="I316" s="53"/>
    </row>
    <row r="317" spans="1:9" x14ac:dyDescent="0.35">
      <c r="A317" s="49" t="s">
        <v>38</v>
      </c>
      <c r="B317" s="56" t="s">
        <v>48</v>
      </c>
      <c r="C317" s="145" t="s">
        <v>58</v>
      </c>
      <c r="D317" s="147"/>
      <c r="E317" s="43" t="s">
        <v>59</v>
      </c>
      <c r="F317" s="44"/>
      <c r="G317" s="49" t="s">
        <v>60</v>
      </c>
      <c r="H317" s="43" t="s">
        <v>61</v>
      </c>
      <c r="I317" s="44"/>
    </row>
    <row r="318" spans="1:9" x14ac:dyDescent="0.35">
      <c r="A318" s="50"/>
      <c r="B318" s="165"/>
      <c r="C318" s="157"/>
      <c r="D318" s="159"/>
      <c r="E318" s="45"/>
      <c r="F318" s="46"/>
      <c r="G318" s="50"/>
      <c r="H318" s="45"/>
      <c r="I318" s="46"/>
    </row>
    <row r="319" spans="1:9" x14ac:dyDescent="0.35">
      <c r="A319" s="51"/>
      <c r="B319" s="57"/>
      <c r="C319" s="148"/>
      <c r="D319" s="150"/>
      <c r="E319" s="47"/>
      <c r="F319" s="48"/>
      <c r="G319" s="51"/>
      <c r="H319" s="47"/>
      <c r="I319" s="48"/>
    </row>
    <row r="320" spans="1:9" ht="25.8" customHeight="1" x14ac:dyDescent="0.35">
      <c r="A320" s="10">
        <v>1</v>
      </c>
      <c r="B320" s="15" t="s">
        <v>214</v>
      </c>
      <c r="C320" s="162" t="s">
        <v>227</v>
      </c>
      <c r="D320" s="163"/>
      <c r="E320" s="164" t="s">
        <v>228</v>
      </c>
      <c r="F320" s="55"/>
      <c r="G320" s="17"/>
      <c r="H320" s="106" t="s">
        <v>232</v>
      </c>
      <c r="I320" s="107"/>
    </row>
    <row r="321" spans="1:9" ht="29.4" customHeight="1" x14ac:dyDescent="0.35">
      <c r="A321" s="10">
        <v>2</v>
      </c>
      <c r="B321" s="15" t="s">
        <v>221</v>
      </c>
      <c r="C321" s="166" t="s">
        <v>229</v>
      </c>
      <c r="D321" s="167"/>
      <c r="E321" s="164" t="s">
        <v>230</v>
      </c>
      <c r="F321" s="55"/>
      <c r="G321" s="17"/>
      <c r="H321" s="106" t="s">
        <v>231</v>
      </c>
      <c r="I321" s="107"/>
    </row>
    <row r="322" spans="1:9" ht="37.799999999999997" customHeight="1" x14ac:dyDescent="0.35">
      <c r="A322" s="10">
        <v>3</v>
      </c>
      <c r="B322" s="15" t="s">
        <v>216</v>
      </c>
      <c r="C322" s="168" t="s">
        <v>233</v>
      </c>
      <c r="D322" s="169"/>
      <c r="E322" s="164" t="s">
        <v>234</v>
      </c>
      <c r="F322" s="55"/>
      <c r="G322" s="17"/>
      <c r="H322" s="106" t="s">
        <v>235</v>
      </c>
      <c r="I322" s="107"/>
    </row>
    <row r="323" spans="1:9" x14ac:dyDescent="0.35">
      <c r="A323" s="79"/>
      <c r="B323" s="80"/>
      <c r="C323" s="80"/>
      <c r="D323" s="80"/>
      <c r="E323" s="80"/>
      <c r="F323" s="80"/>
      <c r="G323" s="80"/>
      <c r="H323" s="80"/>
      <c r="I323" s="81"/>
    </row>
    <row r="324" spans="1:9" ht="64.2" customHeight="1" x14ac:dyDescent="0.35">
      <c r="A324" s="119" t="s">
        <v>35</v>
      </c>
      <c r="B324" s="120"/>
      <c r="C324" s="121"/>
      <c r="D324" s="122" t="s">
        <v>236</v>
      </c>
      <c r="E324" s="123"/>
      <c r="F324" s="123"/>
      <c r="G324" s="123"/>
      <c r="H324" s="123"/>
      <c r="I324" s="124"/>
    </row>
    <row r="325" spans="1:9" x14ac:dyDescent="0.35">
      <c r="A325" s="79"/>
      <c r="B325" s="80"/>
      <c r="C325" s="80"/>
      <c r="D325" s="80"/>
      <c r="E325" s="80"/>
      <c r="F325" s="80"/>
      <c r="G325" s="80"/>
      <c r="H325" s="80"/>
      <c r="I325" s="81"/>
    </row>
    <row r="326" spans="1:9" ht="50.4" customHeight="1" x14ac:dyDescent="0.35">
      <c r="A326" s="110" t="s">
        <v>62</v>
      </c>
      <c r="B326" s="111"/>
      <c r="C326" s="112"/>
      <c r="D326" s="113"/>
      <c r="E326" s="114"/>
      <c r="F326" s="114"/>
      <c r="G326" s="114"/>
      <c r="H326" s="114"/>
      <c r="I326" s="115"/>
    </row>
    <row r="327" spans="1:9" x14ac:dyDescent="0.35">
      <c r="A327" s="79"/>
      <c r="B327" s="80"/>
      <c r="C327" s="80"/>
      <c r="D327" s="80"/>
      <c r="E327" s="80"/>
      <c r="F327" s="80"/>
      <c r="G327" s="80"/>
      <c r="H327" s="80"/>
      <c r="I327" s="81"/>
    </row>
    <row r="328" spans="1:9" ht="61.2" customHeight="1" x14ac:dyDescent="0.35">
      <c r="A328" s="110" t="s">
        <v>63</v>
      </c>
      <c r="B328" s="111"/>
      <c r="C328" s="112"/>
      <c r="D328" s="113"/>
      <c r="E328" s="114"/>
      <c r="F328" s="114"/>
      <c r="G328" s="114"/>
      <c r="H328" s="114"/>
      <c r="I328" s="115"/>
    </row>
    <row r="329" spans="1:9" x14ac:dyDescent="0.35">
      <c r="A329" s="79"/>
      <c r="B329" s="80"/>
      <c r="C329" s="80"/>
      <c r="D329" s="80"/>
      <c r="E329" s="80"/>
      <c r="F329" s="80"/>
      <c r="G329" s="80"/>
      <c r="H329" s="80"/>
      <c r="I329" s="81"/>
    </row>
    <row r="330" spans="1:9" ht="37.799999999999997" customHeight="1" x14ac:dyDescent="0.35">
      <c r="A330" s="110" t="s">
        <v>64</v>
      </c>
      <c r="B330" s="111"/>
      <c r="C330" s="112"/>
      <c r="D330" s="113"/>
      <c r="E330" s="114"/>
      <c r="F330" s="114"/>
      <c r="G330" s="114"/>
      <c r="H330" s="114"/>
      <c r="I330" s="115"/>
    </row>
    <row r="331" spans="1:9" x14ac:dyDescent="0.35">
      <c r="A331" s="79"/>
      <c r="B331" s="80"/>
      <c r="C331" s="80"/>
      <c r="D331" s="80"/>
      <c r="E331" s="80"/>
      <c r="F331" s="80"/>
      <c r="G331" s="80"/>
      <c r="H331" s="80"/>
      <c r="I331" s="81"/>
    </row>
    <row r="332" spans="1:9" ht="21.6" customHeight="1" x14ac:dyDescent="0.35">
      <c r="A332" s="116" t="s">
        <v>65</v>
      </c>
      <c r="B332" s="117"/>
      <c r="C332" s="118"/>
      <c r="D332" s="113"/>
      <c r="E332" s="114"/>
      <c r="F332" s="114"/>
      <c r="G332" s="114"/>
      <c r="H332" s="114"/>
      <c r="I332" s="115"/>
    </row>
    <row r="333" spans="1:9" x14ac:dyDescent="0.35">
      <c r="A333" s="79"/>
      <c r="B333" s="80"/>
      <c r="C333" s="80"/>
      <c r="D333" s="80"/>
      <c r="E333" s="80"/>
      <c r="F333" s="80"/>
      <c r="G333" s="80"/>
      <c r="H333" s="80"/>
      <c r="I333" s="81"/>
    </row>
    <row r="334" spans="1:9" x14ac:dyDescent="0.35">
      <c r="A334" s="52" t="s">
        <v>66</v>
      </c>
      <c r="B334" s="101"/>
      <c r="C334" s="101"/>
      <c r="D334" s="101"/>
      <c r="E334" s="101"/>
      <c r="F334" s="101"/>
      <c r="G334" s="101"/>
      <c r="H334" s="101"/>
      <c r="I334" s="53"/>
    </row>
    <row r="335" spans="1:9" x14ac:dyDescent="0.35">
      <c r="A335" s="61" t="s">
        <v>67</v>
      </c>
      <c r="B335" s="102"/>
      <c r="C335" s="103"/>
      <c r="D335" s="104" t="s">
        <v>68</v>
      </c>
      <c r="E335" s="104"/>
      <c r="F335" s="104"/>
      <c r="G335" s="104" t="s">
        <v>69</v>
      </c>
      <c r="H335" s="104"/>
      <c r="I335" s="104"/>
    </row>
    <row r="336" spans="1:9" x14ac:dyDescent="0.35">
      <c r="A336" s="104" t="s">
        <v>77</v>
      </c>
      <c r="B336" s="104"/>
      <c r="C336" s="104"/>
      <c r="D336" s="105" t="s">
        <v>130</v>
      </c>
      <c r="E336" s="105"/>
      <c r="F336" s="105"/>
      <c r="G336" s="104" t="s">
        <v>78</v>
      </c>
      <c r="H336" s="104"/>
      <c r="I336" s="104"/>
    </row>
    <row r="343" spans="1:6" ht="25.2" customHeight="1" x14ac:dyDescent="0.35">
      <c r="A343" s="100" t="s">
        <v>79</v>
      </c>
      <c r="B343" s="100"/>
      <c r="C343" s="100"/>
      <c r="D343" s="100"/>
      <c r="E343" s="100"/>
      <c r="F343" s="100"/>
    </row>
    <row r="344" spans="1:6" ht="15.6" customHeight="1" x14ac:dyDescent="0.35">
      <c r="B344" s="6"/>
      <c r="C344" s="6"/>
      <c r="D344" s="6"/>
      <c r="E344" s="6"/>
      <c r="F344" s="6"/>
    </row>
    <row r="345" spans="1:6" ht="15.6" customHeight="1" x14ac:dyDescent="0.35">
      <c r="B345" s="6"/>
      <c r="C345" s="6"/>
      <c r="D345" s="6"/>
      <c r="E345" s="6"/>
      <c r="F345" s="6"/>
    </row>
    <row r="346" spans="1:6" ht="15.6" customHeight="1" x14ac:dyDescent="0.35">
      <c r="B346" s="6"/>
      <c r="C346" s="6"/>
      <c r="D346" s="6"/>
      <c r="E346" s="6"/>
      <c r="F346" s="6"/>
    </row>
  </sheetData>
  <mergeCells count="324">
    <mergeCell ref="E322:F322"/>
    <mergeCell ref="A292:B292"/>
    <mergeCell ref="C292:I292"/>
    <mergeCell ref="A293:I293"/>
    <mergeCell ref="H77:I77"/>
    <mergeCell ref="A67:I67"/>
    <mergeCell ref="A68:F68"/>
    <mergeCell ref="G68:I68"/>
    <mergeCell ref="A69:E70"/>
    <mergeCell ref="G69:I69"/>
    <mergeCell ref="G70:I70"/>
    <mergeCell ref="A75:A78"/>
    <mergeCell ref="B75:C78"/>
    <mergeCell ref="D76:I76"/>
    <mergeCell ref="D77:E77"/>
    <mergeCell ref="F77:G77"/>
    <mergeCell ref="A71:E73"/>
    <mergeCell ref="H71:I71"/>
    <mergeCell ref="H72:I72"/>
    <mergeCell ref="H73:I73"/>
    <mergeCell ref="A74:I74"/>
    <mergeCell ref="D75:I75"/>
    <mergeCell ref="C64:D64"/>
    <mergeCell ref="E64:F64"/>
    <mergeCell ref="B5:I5"/>
    <mergeCell ref="A6:A8"/>
    <mergeCell ref="B6:B8"/>
    <mergeCell ref="C6:C8"/>
    <mergeCell ref="D6:E6"/>
    <mergeCell ref="F6:G6"/>
    <mergeCell ref="H6:H8"/>
    <mergeCell ref="I6:I8"/>
    <mergeCell ref="D7:D8"/>
    <mergeCell ref="E7:E8"/>
    <mergeCell ref="F7:G7"/>
    <mergeCell ref="A60:I60"/>
    <mergeCell ref="A62:I62"/>
    <mergeCell ref="A63:I63"/>
    <mergeCell ref="A61:I61"/>
    <mergeCell ref="A332:C332"/>
    <mergeCell ref="D332:I332"/>
    <mergeCell ref="A324:C324"/>
    <mergeCell ref="D324:I324"/>
    <mergeCell ref="A325:I325"/>
    <mergeCell ref="A326:C326"/>
    <mergeCell ref="D326:I326"/>
    <mergeCell ref="G304:I304"/>
    <mergeCell ref="A306:D306"/>
    <mergeCell ref="A307:D307"/>
    <mergeCell ref="A308:I308"/>
    <mergeCell ref="A323:I323"/>
    <mergeCell ref="H317:I319"/>
    <mergeCell ref="C320:D320"/>
    <mergeCell ref="E320:F320"/>
    <mergeCell ref="H320:I320"/>
    <mergeCell ref="A317:A319"/>
    <mergeCell ref="B317:B319"/>
    <mergeCell ref="C317:D319"/>
    <mergeCell ref="E317:F319"/>
    <mergeCell ref="G317:G319"/>
    <mergeCell ref="C321:D321"/>
    <mergeCell ref="C322:D322"/>
    <mergeCell ref="E321:F321"/>
    <mergeCell ref="A3:I3"/>
    <mergeCell ref="A343:F343"/>
    <mergeCell ref="A334:I334"/>
    <mergeCell ref="A335:C335"/>
    <mergeCell ref="D335:F335"/>
    <mergeCell ref="G335:I335"/>
    <mergeCell ref="A336:C336"/>
    <mergeCell ref="D336:F336"/>
    <mergeCell ref="G336:I336"/>
    <mergeCell ref="A327:I327"/>
    <mergeCell ref="H321:I321"/>
    <mergeCell ref="H322:I322"/>
    <mergeCell ref="C313:D313"/>
    <mergeCell ref="A316:I316"/>
    <mergeCell ref="A309:A312"/>
    <mergeCell ref="B309:B312"/>
    <mergeCell ref="C309:I309"/>
    <mergeCell ref="A329:I329"/>
    <mergeCell ref="A331:I331"/>
    <mergeCell ref="A333:I333"/>
    <mergeCell ref="A328:C328"/>
    <mergeCell ref="D328:I328"/>
    <mergeCell ref="A330:C330"/>
    <mergeCell ref="D330:I330"/>
    <mergeCell ref="A2:I2"/>
    <mergeCell ref="C310:D312"/>
    <mergeCell ref="E310:E312"/>
    <mergeCell ref="F310:F312"/>
    <mergeCell ref="G310:G312"/>
    <mergeCell ref="H310:I310"/>
    <mergeCell ref="H311:I311"/>
    <mergeCell ref="C314:D314"/>
    <mergeCell ref="C315:D315"/>
    <mergeCell ref="A295:A296"/>
    <mergeCell ref="B295:B296"/>
    <mergeCell ref="C295:I295"/>
    <mergeCell ref="A294:I294"/>
    <mergeCell ref="A305:I305"/>
    <mergeCell ref="A299:C300"/>
    <mergeCell ref="D299:I299"/>
    <mergeCell ref="D300:I300"/>
    <mergeCell ref="A301:I301"/>
    <mergeCell ref="A302:D302"/>
    <mergeCell ref="E302:I302"/>
    <mergeCell ref="A303:D304"/>
    <mergeCell ref="E303:F303"/>
    <mergeCell ref="G303:I303"/>
    <mergeCell ref="E304:F304"/>
    <mergeCell ref="B79:C79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91:C91"/>
    <mergeCell ref="B92:C92"/>
    <mergeCell ref="B93:C93"/>
    <mergeCell ref="B94:C94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0:C140"/>
    <mergeCell ref="B141:C141"/>
    <mergeCell ref="B142:C142"/>
    <mergeCell ref="B143:C143"/>
    <mergeCell ref="B144:C144"/>
    <mergeCell ref="B145:C145"/>
    <mergeCell ref="B146:C146"/>
    <mergeCell ref="B147:C147"/>
    <mergeCell ref="B148:C148"/>
    <mergeCell ref="B149:C149"/>
    <mergeCell ref="B150:C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189:C189"/>
    <mergeCell ref="B190:C190"/>
    <mergeCell ref="B191:C191"/>
    <mergeCell ref="B192:C192"/>
    <mergeCell ref="B193:C193"/>
    <mergeCell ref="B194:C194"/>
    <mergeCell ref="B195:C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B205:C205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24:C224"/>
    <mergeCell ref="B225:C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49:C249"/>
    <mergeCell ref="B250:C250"/>
    <mergeCell ref="B251:C251"/>
    <mergeCell ref="B252:C252"/>
    <mergeCell ref="B253:C253"/>
    <mergeCell ref="B254:C254"/>
    <mergeCell ref="B255:C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75:C275"/>
    <mergeCell ref="B276:C276"/>
    <mergeCell ref="B286:C286"/>
    <mergeCell ref="B287:C287"/>
    <mergeCell ref="B288:C288"/>
    <mergeCell ref="B289:C289"/>
    <mergeCell ref="B290:C290"/>
    <mergeCell ref="B291:C291"/>
    <mergeCell ref="B277:C277"/>
    <mergeCell ref="B278:C278"/>
    <mergeCell ref="B279:C279"/>
    <mergeCell ref="B280:C280"/>
    <mergeCell ref="B281:C281"/>
    <mergeCell ref="B282:C282"/>
    <mergeCell ref="B283:C283"/>
    <mergeCell ref="B284:C284"/>
    <mergeCell ref="B285:C285"/>
  </mergeCells>
  <hyperlinks>
    <hyperlink ref="G336" r:id="rId1"/>
    <hyperlink ref="E320" r:id="rId2"/>
    <hyperlink ref="E321" r:id="rId3"/>
    <hyperlink ref="E322" r:id="rId4"/>
  </hyperlinks>
  <printOptions horizontalCentered="1" verticalCentered="1"/>
  <pageMargins left="0" right="0" top="0" bottom="0" header="0" footer="0"/>
  <pageSetup paperSize="9" scale="74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</vt:i4>
      </vt:variant>
    </vt:vector>
  </HeadingPairs>
  <TitlesOfParts>
    <vt:vector size="8" baseType="lpstr">
      <vt:lpstr>Sheet3</vt:lpstr>
      <vt:lpstr>Sheet3!_ftnref10</vt:lpstr>
      <vt:lpstr>Sheet3!_ftnref11</vt:lpstr>
      <vt:lpstr>Sheet3!_ftnref3</vt:lpstr>
      <vt:lpstr>Sheet3!_ftnref7</vt:lpstr>
      <vt:lpstr>Sheet3!_ftnref8</vt:lpstr>
      <vt:lpstr>Sheet3!_ftnref9</vt:lpstr>
      <vt:lpstr>Sheet3!Print_Area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vachagan.mejunc</dc:creator>
  <cp:lastModifiedBy>vachagan.mejunc</cp:lastModifiedBy>
  <cp:lastPrinted>2019-11-22T05:04:51Z</cp:lastPrinted>
  <dcterms:created xsi:type="dcterms:W3CDTF">2017-08-04T13:39:10Z</dcterms:created>
  <dcterms:modified xsi:type="dcterms:W3CDTF">2020-12-23T10:59:49Z</dcterms:modified>
</cp:coreProperties>
</file>